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Race 1" sheetId="1" r:id="rId1"/>
    <sheet name="Race 2" sheetId="5" r:id="rId2"/>
    <sheet name="Sheet2" sheetId="2" r:id="rId3"/>
    <sheet name="Sheet3" sheetId="3" r:id="rId4"/>
    <sheet name="Batman" sheetId="4" r:id="rId5"/>
  </sheets>
  <calcPr calcId="145621"/>
</workbook>
</file>

<file path=xl/calcChain.xml><?xml version="1.0" encoding="utf-8"?>
<calcChain xmlns="http://schemas.openxmlformats.org/spreadsheetml/2006/main">
  <c r="AC9" i="5" l="1"/>
  <c r="AD9" i="5" s="1"/>
  <c r="AE9" i="5" s="1"/>
  <c r="AF9" i="5" s="1"/>
  <c r="AG9" i="5" s="1"/>
  <c r="AH9" i="5" s="1"/>
  <c r="AI9" i="5" s="1"/>
  <c r="AD8" i="5"/>
  <c r="AE8" i="5" s="1"/>
  <c r="AF8" i="5" s="1"/>
  <c r="AG8" i="5" s="1"/>
  <c r="AH8" i="5" s="1"/>
  <c r="AI8" i="5" s="1"/>
  <c r="AC8" i="5"/>
  <c r="AC7" i="5"/>
  <c r="AD7" i="5" s="1"/>
  <c r="AE7" i="5" s="1"/>
  <c r="AF7" i="5" s="1"/>
  <c r="AG7" i="5" s="1"/>
  <c r="AH7" i="5" s="1"/>
  <c r="AC6" i="5"/>
  <c r="AD6" i="5" s="1"/>
  <c r="AE6" i="5" s="1"/>
  <c r="AF6" i="5" s="1"/>
  <c r="AG6" i="5" s="1"/>
  <c r="AH6" i="5" s="1"/>
  <c r="AI6" i="5" s="1"/>
  <c r="AD5" i="5"/>
  <c r="AE5" i="5" s="1"/>
  <c r="AF5" i="5" s="1"/>
  <c r="AG5" i="5" s="1"/>
  <c r="AH5" i="5" s="1"/>
  <c r="AI5" i="5" s="1"/>
  <c r="AC5" i="5"/>
  <c r="AC4" i="5"/>
  <c r="AD4" i="5" s="1"/>
  <c r="AE4" i="5" s="1"/>
  <c r="AE9" i="1" l="1"/>
  <c r="AE8" i="1"/>
  <c r="AE7" i="1"/>
  <c r="AE5" i="1"/>
  <c r="AD9" i="1"/>
  <c r="AD8" i="1"/>
  <c r="AD7" i="1"/>
  <c r="AD4" i="1"/>
  <c r="AC9" i="1"/>
  <c r="AC8" i="1"/>
  <c r="AC7" i="1"/>
  <c r="AC4" i="1"/>
  <c r="AB9" i="1"/>
  <c r="AB8" i="1"/>
  <c r="AB7" i="1"/>
  <c r="AB4" i="1"/>
  <c r="AA9" i="1"/>
  <c r="AA7" i="1"/>
  <c r="V17" i="1"/>
  <c r="V14" i="1"/>
  <c r="V13" i="1"/>
  <c r="V11" i="1"/>
  <c r="V9" i="1"/>
</calcChain>
</file>

<file path=xl/sharedStrings.xml><?xml version="1.0" encoding="utf-8"?>
<sst xmlns="http://schemas.openxmlformats.org/spreadsheetml/2006/main" count="217" uniqueCount="104">
  <si>
    <t>EW -4</t>
  </si>
  <si>
    <t>KW -4</t>
  </si>
  <si>
    <t>P +6</t>
  </si>
  <si>
    <t>A +1</t>
  </si>
  <si>
    <t>P +16</t>
  </si>
  <si>
    <t>P +13</t>
  </si>
  <si>
    <t>A +4</t>
  </si>
  <si>
    <t>P +10</t>
  </si>
  <si>
    <t>-</t>
  </si>
  <si>
    <t>VELOCITY (-)</t>
  </si>
  <si>
    <t>ORSIS (-)</t>
  </si>
  <si>
    <t>A +5</t>
  </si>
  <si>
    <t>KW -6</t>
  </si>
  <si>
    <r>
      <t xml:space="preserve">LEMGEM </t>
    </r>
    <r>
      <rPr>
        <b/>
        <u/>
        <sz val="11"/>
        <color rgb="FF00B050"/>
        <rFont val="Calibri"/>
        <family val="2"/>
        <scheme val="minor"/>
      </rPr>
      <t>(3/4 +10)</t>
    </r>
  </si>
  <si>
    <r>
      <t xml:space="preserve">NYIZIN </t>
    </r>
    <r>
      <rPr>
        <b/>
        <u/>
        <sz val="11"/>
        <color rgb="FF00B050"/>
        <rFont val="Calibri"/>
        <family val="2"/>
        <scheme val="minor"/>
      </rPr>
      <t>(+20 AC 5)</t>
    </r>
  </si>
  <si>
    <r>
      <t xml:space="preserve">RATROD </t>
    </r>
    <r>
      <rPr>
        <b/>
        <u/>
        <sz val="11"/>
        <color rgb="FF00B050"/>
        <rFont val="Calibri"/>
        <family val="2"/>
        <scheme val="minor"/>
      </rPr>
      <t>(Hit +4 P)</t>
    </r>
  </si>
  <si>
    <t>Round 1</t>
  </si>
  <si>
    <t>Lugnut</t>
  </si>
  <si>
    <t>Lemgem</t>
  </si>
  <si>
    <t>Velocity</t>
  </si>
  <si>
    <t>Orsis</t>
  </si>
  <si>
    <t>Nyizin</t>
  </si>
  <si>
    <t>Ratrod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</si>
  <si>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</si>
  <si>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</si>
  <si>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</si>
  <si>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</si>
  <si>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</si>
  <si>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</si>
  <si>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</si>
  <si>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</si>
  <si>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</si>
  <si>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P + 10</t>
  </si>
  <si>
    <t>D</t>
  </si>
  <si>
    <t>C</t>
  </si>
  <si>
    <t>L</t>
  </si>
  <si>
    <t>R</t>
  </si>
  <si>
    <t>K</t>
  </si>
  <si>
    <t>Dart focuses on Ratrod, until we are at least 600 ft ahead of him or 300ft behind the leader.</t>
  </si>
  <si>
    <t>Charli saves all her love for Ratrod…</t>
  </si>
  <si>
    <t>Lemgem will fire at whoever is ahead of or closest to the Lugnut (except Velocity)</t>
  </si>
  <si>
    <t>Velocity will fire at whoever is ahead of or closest to the Lugnut (except Lemgem), preferring to fire at multiple targets</t>
  </si>
  <si>
    <t>Nyizin will shoot at whoever is in 1st/2nd - using her Kinetic weapon for the person furthest in front.</t>
  </si>
  <si>
    <t>Ratrod will always fire at Lugnut unless she is three spots behind him - then he will focus on whoever is closest to him.</t>
  </si>
  <si>
    <t>Grn</t>
  </si>
  <si>
    <t>=</t>
  </si>
  <si>
    <t>Gunnery failure</t>
  </si>
  <si>
    <t>X</t>
  </si>
  <si>
    <t>900*</t>
  </si>
  <si>
    <t>* = voluntarily slowing down</t>
  </si>
  <si>
    <t>Distance along the racetrack (feet) - Finish Line at 3,000 ft</t>
  </si>
  <si>
    <t>V hit N (19 &gt; 15) / D &amp; C &amp; L &amp; V miss R, N miss K &amp; L, R miss K</t>
  </si>
  <si>
    <t>R hit K (17 &gt; 13) D hit R (17 &gt; 13) C hit R (13 &gt; 9) L hit N (17 &gt; 13) N hit L (20 &gt; 16) / V miss R &amp; N, N miss K</t>
  </si>
  <si>
    <t>D hit R (24 &gt; 20) N hit K (30 &gt; 24) N hit L (11 &gt; 7) / C &amp; L miss R, V miss R &amp; O, R miss K</t>
  </si>
  <si>
    <t>R hit K (18 &gt; 14) D hit R (27 &gt; 23) L hit R (23 &gt; 19) V hit R (19 &gt; 15) N hit K (14 &gt; 8) N hit R (15 &gt; 9) / C miss R, V miss N</t>
  </si>
  <si>
    <r>
      <t xml:space="preserve">LUGNUT </t>
    </r>
    <r>
      <rPr>
        <b/>
        <u/>
        <sz val="11"/>
        <color rgb="FF00B050"/>
        <rFont val="Calibri"/>
        <family val="2"/>
        <scheme val="minor"/>
      </rPr>
      <t>(1t 1200)</t>
    </r>
  </si>
  <si>
    <t>V hit R (26 &gt; 22) V hit N (25 &gt; 21) N hit K (17 &gt; 11) / C &amp; L miss R, N miss R, R miss K</t>
  </si>
  <si>
    <t>R hit K (30 &gt; 26) D hit R (32 &gt; 28) L hit R (28 &gt; 24) V hit R (24 &gt; 20) V hit N (25 &gt; 21) N hit K (26 &gt; 20) / C miss R, N miss R</t>
  </si>
  <si>
    <t>Third Place!</t>
  </si>
  <si>
    <t>First Place!!!!!</t>
  </si>
  <si>
    <t>Second Place!!!</t>
  </si>
  <si>
    <t>Guns 1:</t>
  </si>
  <si>
    <t>Guns 2:</t>
  </si>
  <si>
    <t>Guns 3:</t>
  </si>
  <si>
    <t>Guns 4:</t>
  </si>
  <si>
    <t>Guns 5:</t>
  </si>
  <si>
    <t>Guns 6:</t>
  </si>
  <si>
    <t>Success (pending enemy gunnery affecting the result) = Full Speed (or Weapon Hit)</t>
  </si>
  <si>
    <t>Piloting failure by less than 10 (pending enemy gunnery affecting the result) = Half Speed</t>
  </si>
  <si>
    <t>Piloting failure by 10 or more (DC 16 Piloting Check) = 0 Movement</t>
  </si>
  <si>
    <t>Special effect/success (numbers already adjusted in chart) or VC shirt reroll</t>
  </si>
  <si>
    <t>D4</t>
  </si>
  <si>
    <t>BU</t>
  </si>
  <si>
    <t>BR</t>
  </si>
  <si>
    <t>T</t>
  </si>
  <si>
    <t>DR</t>
  </si>
  <si>
    <t>V1</t>
  </si>
  <si>
    <t>V2</t>
  </si>
  <si>
    <t>N1</t>
  </si>
  <si>
    <t>N2</t>
  </si>
  <si>
    <r>
      <t xml:space="preserve">STAR SHATTERER </t>
    </r>
    <r>
      <rPr>
        <b/>
        <u/>
        <sz val="11"/>
        <color rgb="FF00B050"/>
        <rFont val="Calibri"/>
        <family val="2"/>
        <scheme val="minor"/>
      </rPr>
      <t>(1t 1500)</t>
    </r>
  </si>
  <si>
    <r>
      <t xml:space="preserve">RATROD </t>
    </r>
    <r>
      <rPr>
        <b/>
        <u/>
        <sz val="11"/>
        <color rgb="FF00B050"/>
        <rFont val="Calibri"/>
        <family val="2"/>
        <scheme val="minor"/>
      </rPr>
      <t>(EHit +4 P)</t>
    </r>
  </si>
  <si>
    <t>Star Shatter</t>
  </si>
  <si>
    <t>First Place!!!</t>
  </si>
  <si>
    <t>A -1</t>
  </si>
  <si>
    <t>A +0</t>
  </si>
  <si>
    <t>Second Place!!</t>
  </si>
  <si>
    <t>D4 x R (28&gt;32) BU&amp;BR x R (32&gt;24) V1 x R (24&gt;20) N x R (20&gt;16)</t>
  </si>
  <si>
    <t>BU x R (27&gt;23) L x R (23&gt;19) V1 x R (19&gt;15) N1 x V (25&gt;21) N2 x DR (20&gt;14)</t>
  </si>
  <si>
    <t>D4 x R (21&gt;25) L x R (25&gt;21) V1 x R (21&gt;17) V2 x O (11&gt;7) N1 x L (7&gt;3) N2 x DR (30&gt;24), R x DR (24&gt;20)</t>
  </si>
  <si>
    <t>T x R (30&gt;26) L x R (26&gt;22) V1 x R (22&gt;18) V2 x N (19&gt;15) N1 x R (18&gt;22) N2 x DR (28&gt;22) R x DR (22&gt;18)</t>
  </si>
  <si>
    <t>L x R (18&gt;14) V1 x R (14&gt;10) N1 x R (10&gt;14) R x O (27&gt;23)</t>
  </si>
  <si>
    <t>N1 x R (27&gt;31) R x O (20&gt;16)</t>
  </si>
  <si>
    <t>Guns 7:</t>
  </si>
  <si>
    <t>V2 x R (13&gt;9) N1 x V (26&gt;22)</t>
  </si>
  <si>
    <t>Buster shoots Ratrod unless someone else pulls in front &amp; RR is behind.</t>
  </si>
  <si>
    <t>Guns 8:</t>
  </si>
  <si>
    <t>V1 x R (28&gt;24) V2 x R (24&gt;20) N1 x V (26&gt;22) N2 x R (20&gt;14) R x V (22&gt;18)</t>
  </si>
  <si>
    <t>Brob follows Buster's shooting strategy.</t>
  </si>
  <si>
    <r>
      <t>D-474 follows Buster's targeting.</t>
    </r>
    <r>
      <rPr>
        <sz val="11"/>
        <color rgb="FFFF0000"/>
        <rFont val="Calibri"/>
        <family val="2"/>
        <scheme val="minor"/>
      </rPr>
      <t xml:space="preserve"> (GM note to self - remember Ratrod's energy-weapon converter)</t>
    </r>
  </si>
  <si>
    <t>Without further info, GM will assume that Tyrone is following suit.</t>
  </si>
  <si>
    <t>Lemgem will fire at whoever is ahead of or closest to Star Shatterer (except Velocity).</t>
  </si>
  <si>
    <t>Velocity will fire at whoever is ahead of or closest to Star Shatterer (except Lemgem), preferring to fire at multiple targets.</t>
  </si>
  <si>
    <t>Ratrod will always fire at Star Shatterer unless she is three spots behind him - then he will focus on whoever is closest to him.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</si>
</sst>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u/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2"/>
      <color theme="1"/>
      <name val="Times New Roman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4" fillId="0" borderId="0"/>
    <xf numFmtId="0" fontId="4" fillId="0" borderId="0"/>
  </cellStyleXfs>
  <cellXfs count="18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7" xfId="0" applyFont="1" applyBorder="1"/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6" borderId="0" xfId="0" applyFill="1"/>
    <xf numFmtId="0" fontId="2" fillId="6" borderId="0" xfId="0" applyFont="1" applyFill="1"/>
    <xf numFmtId="0" fontId="0" fillId="6" borderId="0" xfId="0" applyFill="1" applyAlignment="1">
      <alignment horizontal="center"/>
    </xf>
    <xf numFmtId="0" fontId="0" fillId="6" borderId="0" xfId="0" applyFill="1" applyBorder="1"/>
    <xf numFmtId="0" fontId="0" fillId="6" borderId="0" xfId="0" applyFill="1" applyAlignment="1">
      <alignment horizontal="left"/>
    </xf>
    <xf numFmtId="0" fontId="0" fillId="6" borderId="0" xfId="0" applyFill="1" applyBorder="1" applyAlignment="1">
      <alignment horizontal="center"/>
    </xf>
    <xf numFmtId="0" fontId="1" fillId="6" borderId="0" xfId="0" applyFont="1" applyFill="1" applyAlignment="1">
      <alignment horizontal="right"/>
    </xf>
    <xf numFmtId="0" fontId="0" fillId="6" borderId="0" xfId="0" applyFill="1" applyAlignment="1">
      <alignment horizontal="right"/>
    </xf>
    <xf numFmtId="0" fontId="1" fillId="6" borderId="0" xfId="0" applyFont="1" applyFill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6" borderId="9" xfId="0" applyFill="1" applyBorder="1" applyAlignment="1">
      <alignment horizontal="left"/>
    </xf>
    <xf numFmtId="0" fontId="0" fillId="6" borderId="9" xfId="0" applyFill="1" applyBorder="1" applyAlignment="1">
      <alignment horizontal="center"/>
    </xf>
    <xf numFmtId="0" fontId="0" fillId="6" borderId="3" xfId="0" applyFill="1" applyBorder="1" applyAlignment="1">
      <alignment horizontal="left"/>
    </xf>
    <xf numFmtId="0" fontId="0" fillId="6" borderId="3" xfId="0" applyFill="1" applyBorder="1" applyAlignment="1">
      <alignment horizontal="center"/>
    </xf>
    <xf numFmtId="0" fontId="0" fillId="6" borderId="5" xfId="0" applyFill="1" applyBorder="1" applyAlignment="1">
      <alignment horizontal="left"/>
    </xf>
    <xf numFmtId="0" fontId="0" fillId="0" borderId="9" xfId="0" applyBorder="1"/>
    <xf numFmtId="0" fontId="0" fillId="6" borderId="9" xfId="0" applyFill="1" applyBorder="1"/>
    <xf numFmtId="0" fontId="0" fillId="6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9" fillId="6" borderId="0" xfId="0" applyFont="1" applyFill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9" fillId="0" borderId="0" xfId="0" applyFont="1" applyBorder="1"/>
    <xf numFmtId="0" fontId="11" fillId="6" borderId="0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9" fillId="6" borderId="9" xfId="0" applyFont="1" applyFill="1" applyBorder="1"/>
    <xf numFmtId="0" fontId="7" fillId="2" borderId="11" xfId="0" applyFont="1" applyFill="1" applyBorder="1" applyAlignment="1">
      <alignment horizontal="center"/>
    </xf>
    <xf numFmtId="0" fontId="5" fillId="10" borderId="6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left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left" vertical="center"/>
    </xf>
    <xf numFmtId="0" fontId="6" fillId="9" borderId="4" xfId="0" applyFont="1" applyFill="1" applyBorder="1" applyAlignment="1">
      <alignment horizontal="left" vertical="center"/>
    </xf>
    <xf numFmtId="0" fontId="0" fillId="5" borderId="6" xfId="0" applyFont="1" applyFill="1" applyBorder="1" applyAlignment="1">
      <alignment horizontal="center" vertical="center"/>
    </xf>
    <xf numFmtId="49" fontId="0" fillId="6" borderId="0" xfId="0" applyNumberFormat="1" applyFill="1" applyAlignment="1">
      <alignment horizontal="right"/>
    </xf>
    <xf numFmtId="0" fontId="0" fillId="0" borderId="11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0" fillId="6" borderId="14" xfId="0" applyFill="1" applyBorder="1" applyAlignment="1">
      <alignment horizontal="left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18" xfId="0" applyFill="1" applyBorder="1" applyAlignment="1">
      <alignment horizontal="left"/>
    </xf>
    <xf numFmtId="0" fontId="0" fillId="6" borderId="18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0" xfId="0" applyFill="1" applyBorder="1" applyAlignment="1">
      <alignment horizontal="left"/>
    </xf>
    <xf numFmtId="0" fontId="0" fillId="6" borderId="21" xfId="0" applyFill="1" applyBorder="1" applyAlignment="1">
      <alignment horizontal="center"/>
    </xf>
    <xf numFmtId="0" fontId="9" fillId="6" borderId="21" xfId="0" applyFont="1" applyFill="1" applyBorder="1" applyAlignment="1">
      <alignment horizontal="center"/>
    </xf>
    <xf numFmtId="0" fontId="9" fillId="6" borderId="22" xfId="0" applyFont="1" applyFill="1" applyBorder="1" applyAlignment="1">
      <alignment horizontal="center"/>
    </xf>
    <xf numFmtId="0" fontId="0" fillId="6" borderId="23" xfId="0" applyFill="1" applyBorder="1" applyAlignment="1">
      <alignment horizontal="left"/>
    </xf>
    <xf numFmtId="0" fontId="9" fillId="6" borderId="24" xfId="0" applyFont="1" applyFill="1" applyBorder="1" applyAlignment="1">
      <alignment horizontal="center"/>
    </xf>
    <xf numFmtId="0" fontId="0" fillId="6" borderId="25" xfId="0" applyFill="1" applyBorder="1" applyAlignment="1">
      <alignment horizontal="left"/>
    </xf>
    <xf numFmtId="0" fontId="10" fillId="6" borderId="26" xfId="0" applyFont="1" applyFill="1" applyBorder="1"/>
    <xf numFmtId="0" fontId="0" fillId="6" borderId="17" xfId="0" applyFill="1" applyBorder="1" applyAlignment="1">
      <alignment horizontal="left"/>
    </xf>
    <xf numFmtId="0" fontId="9" fillId="6" borderId="18" xfId="0" applyFont="1" applyFill="1" applyBorder="1" applyAlignment="1">
      <alignment horizontal="center"/>
    </xf>
    <xf numFmtId="0" fontId="9" fillId="6" borderId="19" xfId="0" applyFont="1" applyFill="1" applyBorder="1" applyAlignment="1">
      <alignment horizontal="center"/>
    </xf>
    <xf numFmtId="0" fontId="9" fillId="6" borderId="14" xfId="0" applyFont="1" applyFill="1" applyBorder="1" applyAlignment="1">
      <alignment horizontal="center"/>
    </xf>
    <xf numFmtId="0" fontId="9" fillId="6" borderId="15" xfId="0" applyFont="1" applyFill="1" applyBorder="1" applyAlignment="1">
      <alignment horizontal="center"/>
    </xf>
    <xf numFmtId="0" fontId="9" fillId="6" borderId="27" xfId="0" applyFont="1" applyFill="1" applyBorder="1" applyAlignment="1">
      <alignment horizontal="center"/>
    </xf>
    <xf numFmtId="0" fontId="9" fillId="6" borderId="24" xfId="0" applyFont="1" applyFill="1" applyBorder="1"/>
    <xf numFmtId="0" fontId="9" fillId="6" borderId="18" xfId="0" applyFont="1" applyFill="1" applyBorder="1"/>
    <xf numFmtId="0" fontId="0" fillId="6" borderId="18" xfId="0" applyFill="1" applyBorder="1"/>
    <xf numFmtId="0" fontId="9" fillId="6" borderId="19" xfId="0" applyFont="1" applyFill="1" applyBorder="1"/>
    <xf numFmtId="0" fontId="0" fillId="0" borderId="9" xfId="0" applyBorder="1" applyAlignment="1">
      <alignment horizontal="center"/>
    </xf>
    <xf numFmtId="0" fontId="0" fillId="4" borderId="28" xfId="0" applyFill="1" applyBorder="1" applyAlignment="1">
      <alignment horizontal="left"/>
    </xf>
    <xf numFmtId="0" fontId="0" fillId="3" borderId="31" xfId="0" applyFill="1" applyBorder="1" applyAlignment="1">
      <alignment horizontal="left"/>
    </xf>
    <xf numFmtId="0" fontId="5" fillId="8" borderId="31" xfId="0" applyFont="1" applyFill="1" applyBorder="1" applyAlignment="1">
      <alignment horizontal="center"/>
    </xf>
    <xf numFmtId="0" fontId="0" fillId="2" borderId="31" xfId="0" applyFill="1" applyBorder="1" applyAlignment="1">
      <alignment horizontal="left"/>
    </xf>
    <xf numFmtId="0" fontId="7" fillId="6" borderId="32" xfId="0" applyFont="1" applyFill="1" applyBorder="1" applyAlignment="1">
      <alignment horizontal="center"/>
    </xf>
    <xf numFmtId="0" fontId="10" fillId="0" borderId="33" xfId="0" applyFont="1" applyBorder="1"/>
    <xf numFmtId="0" fontId="10" fillId="0" borderId="34" xfId="0" applyFont="1" applyBorder="1"/>
    <xf numFmtId="0" fontId="10" fillId="0" borderId="35" xfId="0" applyFont="1" applyBorder="1"/>
    <xf numFmtId="0" fontId="9" fillId="0" borderId="3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2" fillId="5" borderId="0" xfId="1" applyFill="1"/>
    <xf numFmtId="0" fontId="12" fillId="0" borderId="0" xfId="1"/>
    <xf numFmtId="0" fontId="12" fillId="6" borderId="0" xfId="1" applyFill="1"/>
    <xf numFmtId="0" fontId="12" fillId="2" borderId="0" xfId="1" applyFill="1"/>
    <xf numFmtId="0" fontId="12" fillId="2" borderId="18" xfId="1" applyFill="1" applyBorder="1"/>
    <xf numFmtId="49" fontId="1" fillId="6" borderId="28" xfId="0" applyNumberFormat="1" applyFont="1" applyFill="1" applyBorder="1" applyAlignment="1">
      <alignment horizontal="left"/>
    </xf>
    <xf numFmtId="49" fontId="1" fillId="6" borderId="29" xfId="0" applyNumberFormat="1" applyFont="1" applyFill="1" applyBorder="1" applyAlignment="1">
      <alignment horizontal="left"/>
    </xf>
    <xf numFmtId="49" fontId="1" fillId="6" borderId="30" xfId="0" applyNumberFormat="1" applyFont="1" applyFill="1" applyBorder="1" applyAlignment="1">
      <alignment horizontal="left"/>
    </xf>
    <xf numFmtId="0" fontId="1" fillId="6" borderId="5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4" fillId="9" borderId="4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4" borderId="45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5" fillId="5" borderId="6" xfId="0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4" borderId="46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5" fillId="8" borderId="13" xfId="0" applyFont="1" applyFill="1" applyBorder="1" applyAlignment="1">
      <alignment horizontal="center"/>
    </xf>
    <xf numFmtId="0" fontId="6" fillId="5" borderId="46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14" fillId="0" borderId="46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14" fillId="0" borderId="47" xfId="0" applyFont="1" applyFill="1" applyBorder="1" applyAlignment="1">
      <alignment horizontal="center"/>
    </xf>
    <xf numFmtId="0" fontId="6" fillId="5" borderId="41" xfId="0" applyFont="1" applyFill="1" applyBorder="1" applyAlignment="1">
      <alignment horizontal="center"/>
    </xf>
    <xf numFmtId="0" fontId="14" fillId="0" borderId="41" xfId="0" applyFont="1" applyFill="1" applyBorder="1" applyAlignment="1">
      <alignment horizontal="center"/>
    </xf>
    <xf numFmtId="0" fontId="14" fillId="0" borderId="43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6" fillId="5" borderId="43" xfId="0" applyFont="1" applyFill="1" applyBorder="1" applyAlignment="1">
      <alignment horizontal="center"/>
    </xf>
    <xf numFmtId="49" fontId="1" fillId="6" borderId="48" xfId="0" applyNumberFormat="1" applyFont="1" applyFill="1" applyBorder="1" applyAlignment="1">
      <alignment horizontal="left"/>
    </xf>
    <xf numFmtId="0" fontId="0" fillId="6" borderId="0" xfId="0" applyFill="1" applyBorder="1" applyAlignment="1">
      <alignment horizontal="left"/>
    </xf>
    <xf numFmtId="0" fontId="0" fillId="6" borderId="26" xfId="0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49" fontId="1" fillId="6" borderId="49" xfId="0" applyNumberFormat="1" applyFont="1" applyFill="1" applyBorder="1" applyAlignment="1">
      <alignment horizontal="left"/>
    </xf>
    <xf numFmtId="0" fontId="0" fillId="6" borderId="27" xfId="0" applyFill="1" applyBorder="1" applyAlignment="1">
      <alignment horizontal="center"/>
    </xf>
    <xf numFmtId="49" fontId="1" fillId="6" borderId="32" xfId="0" applyNumberFormat="1" applyFont="1" applyFill="1" applyBorder="1" applyAlignment="1">
      <alignment horizontal="left"/>
    </xf>
    <xf numFmtId="0" fontId="0" fillId="6" borderId="50" xfId="0" applyFill="1" applyBorder="1" applyAlignment="1">
      <alignment horizontal="left"/>
    </xf>
    <xf numFmtId="0" fontId="0" fillId="6" borderId="50" xfId="0" applyFill="1" applyBorder="1" applyAlignment="1">
      <alignment horizontal="center"/>
    </xf>
    <xf numFmtId="0" fontId="0" fillId="6" borderId="51" xfId="0" applyFill="1" applyBorder="1" applyAlignment="1">
      <alignment horizontal="center"/>
    </xf>
    <xf numFmtId="0" fontId="9" fillId="6" borderId="26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3"/>
  <sheetViews>
    <sheetView workbookViewId="0">
      <selection activeCell="Y19" sqref="Y19"/>
    </sheetView>
  </sheetViews>
  <sheetFormatPr defaultRowHeight="15" x14ac:dyDescent="0.25"/>
  <cols>
    <col min="1" max="1" width="2.42578125" style="15" customWidth="1"/>
    <col min="2" max="2" width="1.7109375" style="49" customWidth="1"/>
    <col min="3" max="3" width="6" bestFit="1" customWidth="1"/>
    <col min="4" max="4" width="6.140625" bestFit="1" customWidth="1"/>
    <col min="5" max="5" width="5.5703125" bestFit="1" customWidth="1"/>
    <col min="6" max="6" width="1.7109375" style="49" customWidth="1"/>
    <col min="7" max="7" width="8.140625" customWidth="1"/>
    <col min="8" max="8" width="8.85546875" customWidth="1"/>
    <col min="9" max="9" width="1.7109375" style="49" customWidth="1"/>
    <col min="10" max="11" width="6.140625" bestFit="1" customWidth="1"/>
    <col min="12" max="12" width="5.5703125" bestFit="1" customWidth="1"/>
    <col min="13" max="13" width="1.7109375" style="49" customWidth="1"/>
    <col min="14" max="14" width="3" bestFit="1" customWidth="1"/>
    <col min="15" max="15" width="6" bestFit="1" customWidth="1"/>
    <col min="16" max="16" width="1.7109375" style="49" customWidth="1"/>
    <col min="17" max="17" width="6" bestFit="1" customWidth="1"/>
    <col min="18" max="18" width="6.140625" bestFit="1" customWidth="1"/>
    <col min="19" max="19" width="4.5703125" bestFit="1" customWidth="1"/>
    <col min="20" max="20" width="1.7109375" style="49" customWidth="1"/>
    <col min="21" max="21" width="8.5703125" customWidth="1"/>
    <col min="22" max="22" width="8.5703125" bestFit="1" customWidth="1"/>
    <col min="23" max="23" width="1.7109375" style="49" customWidth="1"/>
    <col min="24" max="24" width="1.7109375" style="15" customWidth="1"/>
    <col min="25" max="25" width="8.5703125" style="6" bestFit="1" customWidth="1"/>
    <col min="26" max="32" width="8.140625" bestFit="1" customWidth="1"/>
    <col min="36" max="36" width="1.140625" customWidth="1"/>
    <col min="37" max="37" width="6.28515625" customWidth="1"/>
    <col min="39" max="39" width="9.140625" style="15"/>
  </cols>
  <sheetData>
    <row r="1" spans="1:39" s="15" customFormat="1" ht="9" customHeight="1" x14ac:dyDescent="0.25">
      <c r="B1" s="45"/>
      <c r="F1" s="45"/>
      <c r="I1" s="45"/>
      <c r="M1" s="45"/>
      <c r="P1" s="45"/>
      <c r="T1" s="45"/>
      <c r="W1" s="45"/>
      <c r="Y1" s="19"/>
    </row>
    <row r="2" spans="1:39" s="15" customFormat="1" ht="15.75" thickBot="1" x14ac:dyDescent="0.3">
      <c r="B2" s="45"/>
      <c r="C2" s="23" t="s">
        <v>33</v>
      </c>
      <c r="D2" s="23" t="s">
        <v>34</v>
      </c>
      <c r="E2" s="23" t="s">
        <v>37</v>
      </c>
      <c r="F2" s="50"/>
      <c r="G2" s="23" t="s">
        <v>35</v>
      </c>
      <c r="H2" s="23"/>
      <c r="I2" s="50"/>
      <c r="J2" s="23" t="s">
        <v>76</v>
      </c>
      <c r="K2" s="23" t="s">
        <v>77</v>
      </c>
      <c r="L2" s="23"/>
      <c r="M2" s="50"/>
      <c r="N2" s="23"/>
      <c r="O2" s="23"/>
      <c r="P2" s="50"/>
      <c r="Q2" s="23" t="s">
        <v>78</v>
      </c>
      <c r="R2" s="23" t="s">
        <v>79</v>
      </c>
      <c r="S2" s="23"/>
      <c r="T2" s="50"/>
      <c r="U2" s="23" t="s">
        <v>36</v>
      </c>
      <c r="W2" s="45"/>
      <c r="Y2" s="19"/>
      <c r="Z2" s="130" t="s">
        <v>50</v>
      </c>
      <c r="AA2" s="130"/>
      <c r="AB2" s="130"/>
      <c r="AC2" s="130"/>
      <c r="AD2" s="130"/>
      <c r="AE2" s="130"/>
      <c r="AF2" s="130"/>
      <c r="AG2" s="130"/>
      <c r="AH2" s="130"/>
      <c r="AI2" s="130"/>
    </row>
    <row r="3" spans="1:39" s="2" customFormat="1" ht="15.75" thickBot="1" x14ac:dyDescent="0.3">
      <c r="A3" s="16"/>
      <c r="B3" s="100"/>
      <c r="C3" s="131" t="s">
        <v>55</v>
      </c>
      <c r="D3" s="131"/>
      <c r="E3" s="131"/>
      <c r="F3" s="101"/>
      <c r="G3" s="131" t="s">
        <v>13</v>
      </c>
      <c r="H3" s="131"/>
      <c r="I3" s="101"/>
      <c r="J3" s="131" t="s">
        <v>9</v>
      </c>
      <c r="K3" s="131"/>
      <c r="L3" s="131"/>
      <c r="M3" s="101"/>
      <c r="N3" s="131" t="s">
        <v>10</v>
      </c>
      <c r="O3" s="131"/>
      <c r="P3" s="101"/>
      <c r="Q3" s="131" t="s">
        <v>14</v>
      </c>
      <c r="R3" s="131"/>
      <c r="S3" s="131"/>
      <c r="T3" s="101"/>
      <c r="U3" s="131" t="s">
        <v>15</v>
      </c>
      <c r="V3" s="131"/>
      <c r="W3" s="102"/>
      <c r="X3" s="16"/>
      <c r="Y3" s="16"/>
      <c r="Z3" s="7" t="s">
        <v>16</v>
      </c>
      <c r="AA3" s="8" t="s">
        <v>23</v>
      </c>
      <c r="AB3" s="8" t="s">
        <v>24</v>
      </c>
      <c r="AC3" s="9" t="s">
        <v>25</v>
      </c>
      <c r="AD3" s="10" t="s">
        <v>26</v>
      </c>
      <c r="AE3" s="8" t="s">
        <v>27</v>
      </c>
      <c r="AF3" s="8" t="s">
        <v>28</v>
      </c>
      <c r="AG3" s="9" t="s">
        <v>29</v>
      </c>
      <c r="AH3" s="10" t="s">
        <v>30</v>
      </c>
      <c r="AI3" s="11" t="s">
        <v>31</v>
      </c>
      <c r="AJ3" s="16"/>
      <c r="AK3" s="16"/>
      <c r="AL3" s="16"/>
      <c r="AM3" s="16"/>
    </row>
    <row r="4" spans="1:39" s="1" customFormat="1" x14ac:dyDescent="0.25">
      <c r="A4" s="17"/>
      <c r="B4" s="103"/>
      <c r="C4" s="4">
        <v>60</v>
      </c>
      <c r="D4" s="4">
        <v>600</v>
      </c>
      <c r="E4" s="4"/>
      <c r="F4" s="46"/>
      <c r="G4" s="4">
        <v>50</v>
      </c>
      <c r="H4" s="4">
        <v>500</v>
      </c>
      <c r="I4" s="46"/>
      <c r="J4" s="4">
        <v>40</v>
      </c>
      <c r="K4" s="4">
        <v>400</v>
      </c>
      <c r="L4" s="4"/>
      <c r="M4" s="46"/>
      <c r="N4" s="4">
        <v>55</v>
      </c>
      <c r="O4" s="4">
        <v>550</v>
      </c>
      <c r="P4" s="46"/>
      <c r="Q4" s="4">
        <v>50</v>
      </c>
      <c r="R4" s="4">
        <v>500</v>
      </c>
      <c r="S4" s="4"/>
      <c r="T4" s="46"/>
      <c r="U4" s="4">
        <v>55</v>
      </c>
      <c r="V4" s="4">
        <v>550</v>
      </c>
      <c r="W4" s="104"/>
      <c r="X4" s="17"/>
      <c r="Y4" s="21" t="s">
        <v>17</v>
      </c>
      <c r="Z4" s="12">
        <v>600</v>
      </c>
      <c r="AA4" s="12">
        <v>900</v>
      </c>
      <c r="AB4" s="12">
        <f>900+600</f>
        <v>1500</v>
      </c>
      <c r="AC4" s="12">
        <f>1500+300</f>
        <v>1800</v>
      </c>
      <c r="AD4" s="12">
        <f>AC4+600</f>
        <v>2400</v>
      </c>
      <c r="AE4" s="59">
        <v>3000</v>
      </c>
      <c r="AF4" s="60" t="s">
        <v>59</v>
      </c>
      <c r="AG4" s="61"/>
      <c r="AH4" s="61"/>
      <c r="AI4" s="61"/>
      <c r="AJ4" s="17"/>
      <c r="AK4" s="17"/>
      <c r="AL4" s="17"/>
      <c r="AM4" s="17"/>
    </row>
    <row r="5" spans="1:39" s="1" customFormat="1" x14ac:dyDescent="0.25">
      <c r="A5" s="17"/>
      <c r="B5" s="103"/>
      <c r="C5" s="4">
        <v>14</v>
      </c>
      <c r="D5" s="4">
        <v>12</v>
      </c>
      <c r="E5" s="4"/>
      <c r="F5" s="46"/>
      <c r="G5" s="4">
        <v>12</v>
      </c>
      <c r="H5" s="4">
        <v>14</v>
      </c>
      <c r="I5" s="46"/>
      <c r="J5" s="4">
        <v>10</v>
      </c>
      <c r="K5" s="4">
        <v>14</v>
      </c>
      <c r="L5" s="4"/>
      <c r="M5" s="46"/>
      <c r="N5" s="4">
        <v>14</v>
      </c>
      <c r="O5" s="4">
        <v>16</v>
      </c>
      <c r="P5" s="46"/>
      <c r="Q5" s="4">
        <v>10</v>
      </c>
      <c r="R5" s="4">
        <v>12</v>
      </c>
      <c r="S5" s="4"/>
      <c r="T5" s="46"/>
      <c r="U5" s="4">
        <v>12</v>
      </c>
      <c r="V5" s="4">
        <v>14</v>
      </c>
      <c r="W5" s="104"/>
      <c r="X5" s="17"/>
      <c r="Y5" s="21" t="s">
        <v>18</v>
      </c>
      <c r="Z5" s="13">
        <v>600</v>
      </c>
      <c r="AA5" s="13" t="s">
        <v>48</v>
      </c>
      <c r="AB5" s="13">
        <v>1200</v>
      </c>
      <c r="AC5" s="13">
        <v>1500</v>
      </c>
      <c r="AD5" s="13">
        <v>1800</v>
      </c>
      <c r="AE5" s="13">
        <f>AD5+600</f>
        <v>2400</v>
      </c>
      <c r="AF5" s="62"/>
      <c r="AG5" s="13"/>
      <c r="AH5" s="62"/>
      <c r="AI5" s="13"/>
      <c r="AJ5" s="17"/>
      <c r="AK5" s="17"/>
      <c r="AL5" s="17"/>
      <c r="AM5" s="17"/>
    </row>
    <row r="6" spans="1:39" s="1" customFormat="1" x14ac:dyDescent="0.25">
      <c r="A6" s="17"/>
      <c r="B6" s="103"/>
      <c r="C6" s="4" t="s">
        <v>3</v>
      </c>
      <c r="D6" s="4" t="s">
        <v>3</v>
      </c>
      <c r="E6" s="4" t="s">
        <v>4</v>
      </c>
      <c r="F6" s="46"/>
      <c r="G6" s="4" t="s">
        <v>3</v>
      </c>
      <c r="H6" s="4" t="s">
        <v>2</v>
      </c>
      <c r="I6" s="46"/>
      <c r="J6" s="4" t="s">
        <v>6</v>
      </c>
      <c r="K6" s="4" t="s">
        <v>6</v>
      </c>
      <c r="L6" s="4" t="s">
        <v>5</v>
      </c>
      <c r="M6" s="46"/>
      <c r="N6" s="4" t="s">
        <v>8</v>
      </c>
      <c r="O6" s="4" t="s">
        <v>32</v>
      </c>
      <c r="P6" s="46"/>
      <c r="Q6" s="4" t="s">
        <v>11</v>
      </c>
      <c r="R6" s="4" t="s">
        <v>11</v>
      </c>
      <c r="S6" s="4" t="s">
        <v>2</v>
      </c>
      <c r="T6" s="46"/>
      <c r="U6" s="4" t="s">
        <v>7</v>
      </c>
      <c r="V6" s="4" t="s">
        <v>11</v>
      </c>
      <c r="W6" s="104"/>
      <c r="X6" s="17"/>
      <c r="Y6" s="21" t="s">
        <v>19</v>
      </c>
      <c r="Z6" s="13">
        <v>400</v>
      </c>
      <c r="AA6" s="13">
        <v>800</v>
      </c>
      <c r="AB6" s="13">
        <v>1200</v>
      </c>
      <c r="AC6" s="13">
        <v>1600</v>
      </c>
      <c r="AD6" s="13">
        <v>2000</v>
      </c>
      <c r="AE6" s="13">
        <v>2400</v>
      </c>
      <c r="AF6" s="13"/>
      <c r="AG6" s="62"/>
      <c r="AH6" s="13"/>
      <c r="AI6" s="62"/>
      <c r="AJ6" s="17"/>
      <c r="AK6" s="17"/>
      <c r="AL6" s="17"/>
      <c r="AM6" s="17"/>
    </row>
    <row r="7" spans="1:39" s="1" customFormat="1" x14ac:dyDescent="0.25">
      <c r="A7" s="17"/>
      <c r="B7" s="103"/>
      <c r="C7" s="4" t="s">
        <v>0</v>
      </c>
      <c r="D7" s="4" t="s">
        <v>1</v>
      </c>
      <c r="E7" s="4"/>
      <c r="F7" s="46"/>
      <c r="G7" s="4" t="s">
        <v>1</v>
      </c>
      <c r="H7" s="4"/>
      <c r="I7" s="46"/>
      <c r="J7" s="4" t="s">
        <v>1</v>
      </c>
      <c r="K7" s="4" t="s">
        <v>1</v>
      </c>
      <c r="L7" s="4"/>
      <c r="M7" s="46"/>
      <c r="N7" s="4" t="s">
        <v>8</v>
      </c>
      <c r="O7" s="4" t="s">
        <v>8</v>
      </c>
      <c r="P7" s="46"/>
      <c r="Q7" s="4" t="s">
        <v>0</v>
      </c>
      <c r="R7" s="4" t="s">
        <v>12</v>
      </c>
      <c r="S7" s="4"/>
      <c r="T7" s="46"/>
      <c r="U7" s="4" t="s">
        <v>0</v>
      </c>
      <c r="V7" s="4" t="s">
        <v>8</v>
      </c>
      <c r="W7" s="104"/>
      <c r="X7" s="17"/>
      <c r="Y7" s="21" t="s">
        <v>20</v>
      </c>
      <c r="Z7" s="13">
        <v>225</v>
      </c>
      <c r="AA7" s="13">
        <f>Z7+550</f>
        <v>775</v>
      </c>
      <c r="AB7" s="13">
        <f>AA7+225</f>
        <v>1000</v>
      </c>
      <c r="AC7" s="13">
        <f>AB7+225</f>
        <v>1225</v>
      </c>
      <c r="AD7" s="13">
        <f>AC7+550</f>
        <v>1775</v>
      </c>
      <c r="AE7" s="13">
        <f>AD7+550</f>
        <v>2325</v>
      </c>
      <c r="AF7" s="62"/>
      <c r="AG7" s="13"/>
      <c r="AH7" s="62"/>
      <c r="AI7" s="13"/>
      <c r="AJ7" s="17"/>
      <c r="AK7" s="17"/>
      <c r="AL7" s="17"/>
      <c r="AM7" s="17"/>
    </row>
    <row r="8" spans="1:39" s="1" customFormat="1" x14ac:dyDescent="0.25">
      <c r="A8" s="17"/>
      <c r="B8" s="105">
        <v>1</v>
      </c>
      <c r="C8" s="5">
        <v>6</v>
      </c>
      <c r="D8" s="34">
        <v>2</v>
      </c>
      <c r="E8" s="25">
        <v>27</v>
      </c>
      <c r="F8" s="47">
        <v>1</v>
      </c>
      <c r="G8" s="5">
        <v>9</v>
      </c>
      <c r="H8" s="37">
        <v>26</v>
      </c>
      <c r="I8" s="47">
        <v>1</v>
      </c>
      <c r="J8" s="5">
        <v>11</v>
      </c>
      <c r="K8" s="41">
        <v>24</v>
      </c>
      <c r="L8" s="14">
        <v>16</v>
      </c>
      <c r="M8" s="47">
        <v>1</v>
      </c>
      <c r="N8" s="3" t="s">
        <v>8</v>
      </c>
      <c r="O8" s="42">
        <v>15</v>
      </c>
      <c r="P8" s="47">
        <v>1</v>
      </c>
      <c r="Q8" s="5">
        <v>8</v>
      </c>
      <c r="R8" s="34">
        <v>8</v>
      </c>
      <c r="S8" s="24">
        <v>19</v>
      </c>
      <c r="T8" s="47">
        <v>1</v>
      </c>
      <c r="U8" s="5">
        <v>10</v>
      </c>
      <c r="V8" s="185">
        <v>29</v>
      </c>
      <c r="W8" s="106">
        <v>1</v>
      </c>
      <c r="X8" s="17"/>
      <c r="Y8" s="21" t="s">
        <v>21</v>
      </c>
      <c r="Z8" s="13">
        <v>350</v>
      </c>
      <c r="AA8" s="13">
        <v>700</v>
      </c>
      <c r="AB8" s="13">
        <f>AA8+350</f>
        <v>1050</v>
      </c>
      <c r="AC8" s="13">
        <f>AB8+500</f>
        <v>1550</v>
      </c>
      <c r="AD8" s="13">
        <f>AC8+700</f>
        <v>2250</v>
      </c>
      <c r="AE8" s="55">
        <f>AD8+500</f>
        <v>2750</v>
      </c>
      <c r="AF8" s="56" t="s">
        <v>60</v>
      </c>
      <c r="AG8" s="55"/>
      <c r="AH8" s="55"/>
      <c r="AI8" s="55"/>
      <c r="AJ8" s="17"/>
      <c r="AK8" s="17"/>
      <c r="AL8" s="17"/>
      <c r="AM8" s="17"/>
    </row>
    <row r="9" spans="1:39" s="1" customFormat="1" x14ac:dyDescent="0.25">
      <c r="A9" s="17"/>
      <c r="B9" s="103">
        <v>2</v>
      </c>
      <c r="C9" s="107">
        <v>20</v>
      </c>
      <c r="D9" s="35">
        <v>14</v>
      </c>
      <c r="E9" s="108">
        <v>17</v>
      </c>
      <c r="F9" s="46">
        <v>2</v>
      </c>
      <c r="G9" s="107">
        <v>12</v>
      </c>
      <c r="H9" s="38">
        <v>20</v>
      </c>
      <c r="I9" s="46">
        <v>2</v>
      </c>
      <c r="J9" s="109">
        <v>9</v>
      </c>
      <c r="K9" s="36">
        <v>12</v>
      </c>
      <c r="L9" s="107">
        <v>18</v>
      </c>
      <c r="M9" s="46">
        <v>2</v>
      </c>
      <c r="N9" s="4" t="s">
        <v>8</v>
      </c>
      <c r="O9" s="43">
        <v>27</v>
      </c>
      <c r="P9" s="46">
        <v>2</v>
      </c>
      <c r="Q9" s="107">
        <v>19</v>
      </c>
      <c r="R9" s="36">
        <v>7</v>
      </c>
      <c r="S9" s="108">
        <v>17</v>
      </c>
      <c r="T9" s="46">
        <v>2</v>
      </c>
      <c r="U9" s="107">
        <v>15</v>
      </c>
      <c r="V9" s="38">
        <f>13+4</f>
        <v>17</v>
      </c>
      <c r="W9" s="104">
        <v>2</v>
      </c>
      <c r="X9" s="17"/>
      <c r="Y9" s="21" t="s">
        <v>22</v>
      </c>
      <c r="Z9" s="13">
        <v>550</v>
      </c>
      <c r="AA9" s="13">
        <f>Z9+225</f>
        <v>775</v>
      </c>
      <c r="AB9" s="13">
        <f>AA9+550</f>
        <v>1325</v>
      </c>
      <c r="AC9" s="13">
        <f>AB9+225</f>
        <v>1550</v>
      </c>
      <c r="AD9" s="13">
        <f>AC9+550</f>
        <v>2100</v>
      </c>
      <c r="AE9" s="57">
        <f>AD9+550</f>
        <v>2650</v>
      </c>
      <c r="AF9" s="58" t="s">
        <v>58</v>
      </c>
      <c r="AG9" s="57"/>
      <c r="AH9" s="57"/>
      <c r="AI9" s="57"/>
      <c r="AJ9" s="17"/>
      <c r="AK9" s="17"/>
      <c r="AL9" s="17"/>
      <c r="AM9" s="17"/>
    </row>
    <row r="10" spans="1:39" s="1" customFormat="1" x14ac:dyDescent="0.25">
      <c r="A10" s="17"/>
      <c r="B10" s="103">
        <v>3</v>
      </c>
      <c r="C10" s="107">
        <v>18</v>
      </c>
      <c r="D10" s="36">
        <v>9</v>
      </c>
      <c r="E10" s="108">
        <v>30</v>
      </c>
      <c r="F10" s="46">
        <v>3</v>
      </c>
      <c r="G10" s="109">
        <v>2</v>
      </c>
      <c r="H10" s="39">
        <v>11</v>
      </c>
      <c r="I10" s="46">
        <v>3</v>
      </c>
      <c r="J10" s="109">
        <v>10</v>
      </c>
      <c r="K10" s="36">
        <v>8</v>
      </c>
      <c r="L10" s="107">
        <v>27</v>
      </c>
      <c r="M10" s="46">
        <v>3</v>
      </c>
      <c r="N10" s="4" t="s">
        <v>8</v>
      </c>
      <c r="O10" s="44">
        <v>14</v>
      </c>
      <c r="P10" s="46">
        <v>3</v>
      </c>
      <c r="Q10" s="107">
        <v>13</v>
      </c>
      <c r="R10" s="35">
        <v>21</v>
      </c>
      <c r="S10" s="110">
        <v>11</v>
      </c>
      <c r="T10" s="46">
        <v>3</v>
      </c>
      <c r="U10" s="109">
        <v>12</v>
      </c>
      <c r="V10" s="38">
        <v>24</v>
      </c>
      <c r="W10" s="104">
        <v>3</v>
      </c>
      <c r="X10" s="17"/>
      <c r="Y10" s="22"/>
      <c r="Z10" s="19" t="s">
        <v>49</v>
      </c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s="1" customFormat="1" ht="15.75" thickBot="1" x14ac:dyDescent="0.3">
      <c r="A11" s="17"/>
      <c r="B11" s="103">
        <v>4</v>
      </c>
      <c r="C11" s="107">
        <v>19</v>
      </c>
      <c r="D11" s="54">
        <v>12</v>
      </c>
      <c r="E11" s="108">
        <v>18</v>
      </c>
      <c r="F11" s="46">
        <v>4</v>
      </c>
      <c r="G11" s="107">
        <v>21</v>
      </c>
      <c r="H11" s="39">
        <v>15</v>
      </c>
      <c r="I11" s="46">
        <v>4</v>
      </c>
      <c r="J11" s="109">
        <v>13</v>
      </c>
      <c r="K11" s="35">
        <v>24</v>
      </c>
      <c r="L11" s="107">
        <v>21</v>
      </c>
      <c r="M11" s="46">
        <v>4</v>
      </c>
      <c r="N11" s="4" t="s">
        <v>8</v>
      </c>
      <c r="O11" s="44">
        <v>11</v>
      </c>
      <c r="P11" s="46">
        <v>4</v>
      </c>
      <c r="Q11" s="107">
        <v>23</v>
      </c>
      <c r="R11" s="35">
        <v>18</v>
      </c>
      <c r="S11" s="108">
        <v>22</v>
      </c>
      <c r="T11" s="46">
        <v>4</v>
      </c>
      <c r="U11" s="107">
        <v>22</v>
      </c>
      <c r="V11" s="38">
        <f>23+4</f>
        <v>27</v>
      </c>
      <c r="W11" s="104">
        <v>4</v>
      </c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s="1" customFormat="1" x14ac:dyDescent="0.25">
      <c r="A12" s="17"/>
      <c r="B12" s="103">
        <v>5</v>
      </c>
      <c r="C12" s="109">
        <v>8</v>
      </c>
      <c r="D12" s="36">
        <v>5</v>
      </c>
      <c r="E12" s="111">
        <v>17</v>
      </c>
      <c r="F12" s="46">
        <v>5</v>
      </c>
      <c r="G12" s="109">
        <v>3</v>
      </c>
      <c r="H12" s="39">
        <v>11</v>
      </c>
      <c r="I12" s="46">
        <v>5</v>
      </c>
      <c r="J12" s="107">
        <v>24</v>
      </c>
      <c r="K12" s="35">
        <v>6</v>
      </c>
      <c r="L12" s="107">
        <v>16</v>
      </c>
      <c r="M12" s="46">
        <v>5</v>
      </c>
      <c r="N12" s="4" t="s">
        <v>8</v>
      </c>
      <c r="O12" s="43">
        <v>16</v>
      </c>
      <c r="P12" s="46">
        <v>5</v>
      </c>
      <c r="Q12" s="109">
        <v>6</v>
      </c>
      <c r="R12" s="35">
        <v>22</v>
      </c>
      <c r="S12" s="111">
        <v>25</v>
      </c>
      <c r="T12" s="46">
        <v>5</v>
      </c>
      <c r="U12" s="109">
        <v>7</v>
      </c>
      <c r="V12" s="40">
        <v>26</v>
      </c>
      <c r="W12" s="104">
        <v>5</v>
      </c>
      <c r="X12" s="17"/>
      <c r="Y12" s="127" t="s">
        <v>61</v>
      </c>
      <c r="Z12" s="69" t="s">
        <v>51</v>
      </c>
      <c r="AA12" s="69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1"/>
      <c r="AM12" s="17"/>
    </row>
    <row r="13" spans="1:39" s="1" customFormat="1" x14ac:dyDescent="0.25">
      <c r="A13" s="17"/>
      <c r="B13" s="103">
        <v>6</v>
      </c>
      <c r="C13" s="107">
        <v>13</v>
      </c>
      <c r="D13" s="36">
        <v>10</v>
      </c>
      <c r="E13" s="108">
        <v>30</v>
      </c>
      <c r="F13" s="46">
        <v>6</v>
      </c>
      <c r="G13" s="107">
        <v>18</v>
      </c>
      <c r="H13" s="38">
        <v>16</v>
      </c>
      <c r="I13" s="46">
        <v>6</v>
      </c>
      <c r="J13" s="107">
        <v>20</v>
      </c>
      <c r="K13" s="35">
        <v>16</v>
      </c>
      <c r="L13" s="107">
        <v>16</v>
      </c>
      <c r="M13" s="46">
        <v>6</v>
      </c>
      <c r="N13" s="4" t="s">
        <v>8</v>
      </c>
      <c r="O13" s="43">
        <v>18</v>
      </c>
      <c r="P13" s="46">
        <v>6</v>
      </c>
      <c r="Q13" s="107">
        <v>17</v>
      </c>
      <c r="R13" s="36">
        <v>9</v>
      </c>
      <c r="S13" s="108">
        <v>25</v>
      </c>
      <c r="T13" s="46">
        <v>6</v>
      </c>
      <c r="U13" s="107">
        <v>23</v>
      </c>
      <c r="V13" s="38">
        <f>28+4</f>
        <v>32</v>
      </c>
      <c r="W13" s="104">
        <v>6</v>
      </c>
      <c r="X13" s="17"/>
      <c r="Y13" s="128" t="s">
        <v>62</v>
      </c>
      <c r="Z13" s="30" t="s">
        <v>52</v>
      </c>
      <c r="AA13" s="30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72"/>
      <c r="AM13" s="17"/>
    </row>
    <row r="14" spans="1:39" s="1" customFormat="1" x14ac:dyDescent="0.25">
      <c r="A14" s="17"/>
      <c r="B14" s="103">
        <v>7</v>
      </c>
      <c r="C14" s="164">
        <v>16</v>
      </c>
      <c r="D14" s="64">
        <v>5</v>
      </c>
      <c r="E14" s="164">
        <v>34</v>
      </c>
      <c r="F14" s="65">
        <v>7</v>
      </c>
      <c r="G14" s="113">
        <v>20</v>
      </c>
      <c r="H14" s="159">
        <v>25</v>
      </c>
      <c r="I14" s="65">
        <v>7</v>
      </c>
      <c r="J14" s="113">
        <v>19</v>
      </c>
      <c r="K14" s="158">
        <v>14</v>
      </c>
      <c r="L14" s="113">
        <v>19</v>
      </c>
      <c r="M14" s="65">
        <v>7</v>
      </c>
      <c r="N14" s="164" t="s">
        <v>8</v>
      </c>
      <c r="O14" s="67">
        <v>25</v>
      </c>
      <c r="P14" s="65">
        <v>7</v>
      </c>
      <c r="Q14" s="164">
        <v>23</v>
      </c>
      <c r="R14" s="64">
        <v>16</v>
      </c>
      <c r="S14" s="165">
        <v>23</v>
      </c>
      <c r="T14" s="65">
        <v>7</v>
      </c>
      <c r="U14" s="113">
        <v>25</v>
      </c>
      <c r="V14" s="184">
        <f>15+4</f>
        <v>19</v>
      </c>
      <c r="W14" s="104">
        <v>7</v>
      </c>
      <c r="X14" s="17"/>
      <c r="Y14" s="128" t="s">
        <v>63</v>
      </c>
      <c r="Z14" s="30" t="s">
        <v>53</v>
      </c>
      <c r="AA14" s="30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72"/>
      <c r="AM14" s="17"/>
    </row>
    <row r="15" spans="1:39" s="1" customFormat="1" x14ac:dyDescent="0.25">
      <c r="A15" s="17"/>
      <c r="B15" s="103">
        <v>8</v>
      </c>
      <c r="C15" s="4">
        <v>12</v>
      </c>
      <c r="D15" s="158">
        <v>5</v>
      </c>
      <c r="E15" s="112">
        <v>35</v>
      </c>
      <c r="F15" s="65">
        <v>8</v>
      </c>
      <c r="G15" s="164">
        <v>10</v>
      </c>
      <c r="H15" s="68">
        <v>10</v>
      </c>
      <c r="I15" s="65">
        <v>8</v>
      </c>
      <c r="J15" s="164">
        <v>24</v>
      </c>
      <c r="K15" s="64">
        <v>22</v>
      </c>
      <c r="L15" s="164">
        <v>15</v>
      </c>
      <c r="M15" s="65">
        <v>8</v>
      </c>
      <c r="N15" s="113" t="s">
        <v>8</v>
      </c>
      <c r="O15" s="159">
        <v>24</v>
      </c>
      <c r="P15" s="65">
        <v>8</v>
      </c>
      <c r="Q15" s="113">
        <v>9</v>
      </c>
      <c r="R15" s="158">
        <v>19</v>
      </c>
      <c r="S15" s="112">
        <v>21</v>
      </c>
      <c r="T15" s="65">
        <v>8</v>
      </c>
      <c r="U15" s="164">
        <v>9</v>
      </c>
      <c r="V15" s="66">
        <v>30</v>
      </c>
      <c r="W15" s="104">
        <v>8</v>
      </c>
      <c r="X15" s="17"/>
      <c r="Y15" s="128" t="s">
        <v>64</v>
      </c>
      <c r="Z15" s="30" t="s">
        <v>54</v>
      </c>
      <c r="AA15" s="30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72"/>
      <c r="AM15" s="17"/>
    </row>
    <row r="16" spans="1:39" s="1" customFormat="1" x14ac:dyDescent="0.25">
      <c r="A16" s="17"/>
      <c r="B16" s="103">
        <v>9</v>
      </c>
      <c r="C16" s="164">
        <v>6</v>
      </c>
      <c r="D16" s="64">
        <v>8</v>
      </c>
      <c r="E16" s="164">
        <v>19</v>
      </c>
      <c r="F16" s="65">
        <v>9</v>
      </c>
      <c r="G16" s="113">
        <v>15</v>
      </c>
      <c r="H16" s="159">
        <v>12</v>
      </c>
      <c r="I16" s="65">
        <v>9</v>
      </c>
      <c r="J16" s="113">
        <v>22</v>
      </c>
      <c r="K16" s="158">
        <v>14</v>
      </c>
      <c r="L16" s="113">
        <v>17</v>
      </c>
      <c r="M16" s="65">
        <v>9</v>
      </c>
      <c r="N16" s="164" t="s">
        <v>8</v>
      </c>
      <c r="O16" s="67">
        <v>14</v>
      </c>
      <c r="P16" s="65">
        <v>9</v>
      </c>
      <c r="Q16" s="164">
        <v>15</v>
      </c>
      <c r="R16" s="64">
        <v>15</v>
      </c>
      <c r="S16" s="165">
        <v>18</v>
      </c>
      <c r="T16" s="65">
        <v>9</v>
      </c>
      <c r="U16" s="113">
        <v>7</v>
      </c>
      <c r="V16" s="159">
        <v>21</v>
      </c>
      <c r="W16" s="104">
        <v>9</v>
      </c>
      <c r="X16" s="17"/>
      <c r="Y16" s="128" t="s">
        <v>65</v>
      </c>
      <c r="Z16" s="30" t="s">
        <v>56</v>
      </c>
      <c r="AA16" s="30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72"/>
      <c r="AM16" s="17"/>
    </row>
    <row r="17" spans="1:39" s="1" customFormat="1" ht="15.75" thickBot="1" x14ac:dyDescent="0.3">
      <c r="A17" s="17"/>
      <c r="B17" s="114"/>
      <c r="C17" s="115">
        <v>15</v>
      </c>
      <c r="D17" s="167">
        <v>8</v>
      </c>
      <c r="E17" s="117">
        <v>20</v>
      </c>
      <c r="F17" s="118"/>
      <c r="G17" s="170">
        <v>19</v>
      </c>
      <c r="H17" s="120">
        <v>17</v>
      </c>
      <c r="I17" s="118"/>
      <c r="J17" s="170">
        <v>8</v>
      </c>
      <c r="K17" s="116">
        <v>16</v>
      </c>
      <c r="L17" s="170">
        <v>24</v>
      </c>
      <c r="M17" s="118"/>
      <c r="N17" s="119" t="s">
        <v>8</v>
      </c>
      <c r="O17" s="172">
        <v>22</v>
      </c>
      <c r="P17" s="118"/>
      <c r="Q17" s="119">
        <v>7</v>
      </c>
      <c r="R17" s="167">
        <v>20</v>
      </c>
      <c r="S17" s="117">
        <v>11</v>
      </c>
      <c r="T17" s="118"/>
      <c r="U17" s="170">
        <v>15</v>
      </c>
      <c r="V17" s="120">
        <f>15+4</f>
        <v>19</v>
      </c>
      <c r="W17" s="121"/>
      <c r="X17" s="17"/>
      <c r="Y17" s="129" t="s">
        <v>66</v>
      </c>
      <c r="Z17" s="73" t="s">
        <v>57</v>
      </c>
      <c r="AA17" s="73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5"/>
      <c r="AM17" s="17"/>
    </row>
    <row r="18" spans="1:39" s="1" customFormat="1" ht="15.75" thickBot="1" x14ac:dyDescent="0.3">
      <c r="A18" s="17"/>
      <c r="B18" s="48"/>
      <c r="C18" s="17"/>
      <c r="D18" s="17"/>
      <c r="E18" s="17"/>
      <c r="F18" s="48"/>
      <c r="G18" s="17"/>
      <c r="H18" s="17"/>
      <c r="I18" s="48"/>
      <c r="J18" s="17"/>
      <c r="K18" s="17"/>
      <c r="L18" s="17"/>
      <c r="M18" s="48"/>
      <c r="N18" s="17"/>
      <c r="O18" s="17"/>
      <c r="P18" s="48"/>
      <c r="Q18" s="17"/>
      <c r="R18" s="17"/>
      <c r="S18" s="17"/>
      <c r="T18" s="48"/>
      <c r="U18" s="17"/>
      <c r="V18" s="17"/>
      <c r="W18" s="48"/>
      <c r="X18" s="17"/>
      <c r="Y18" s="63"/>
      <c r="Z18" s="19"/>
      <c r="AA18" s="19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s="1" customFormat="1" x14ac:dyDescent="0.25">
      <c r="A19" s="17"/>
      <c r="B19" s="48"/>
      <c r="C19" s="76" t="s">
        <v>38</v>
      </c>
      <c r="D19" s="77"/>
      <c r="E19" s="77"/>
      <c r="F19" s="78"/>
      <c r="G19" s="77"/>
      <c r="H19" s="77"/>
      <c r="I19" s="78"/>
      <c r="J19" s="77"/>
      <c r="K19" s="77"/>
      <c r="L19" s="77"/>
      <c r="M19" s="78"/>
      <c r="N19" s="77"/>
      <c r="O19" s="77"/>
      <c r="P19" s="78"/>
      <c r="Q19" s="77"/>
      <c r="R19" s="77"/>
      <c r="S19" s="77"/>
      <c r="T19" s="78"/>
      <c r="U19" s="77"/>
      <c r="V19" s="77"/>
      <c r="W19" s="79"/>
      <c r="X19" s="20"/>
      <c r="Y19" s="63"/>
      <c r="Z19" s="19"/>
      <c r="AA19" s="19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s="1" customFormat="1" x14ac:dyDescent="0.25">
      <c r="A20" s="17"/>
      <c r="B20" s="48"/>
      <c r="C20" s="80" t="s">
        <v>39</v>
      </c>
      <c r="D20" s="27"/>
      <c r="E20" s="27"/>
      <c r="F20" s="52"/>
      <c r="G20" s="27"/>
      <c r="H20" s="27"/>
      <c r="I20" s="52"/>
      <c r="J20" s="27"/>
      <c r="K20" s="27"/>
      <c r="L20" s="27"/>
      <c r="M20" s="52"/>
      <c r="N20" s="27"/>
      <c r="O20" s="27"/>
      <c r="P20" s="52"/>
      <c r="Q20" s="27"/>
      <c r="R20" s="27"/>
      <c r="S20" s="27"/>
      <c r="T20" s="52"/>
      <c r="U20" s="27"/>
      <c r="V20" s="26"/>
      <c r="W20" s="81"/>
      <c r="X20" s="20"/>
      <c r="Y20" s="63"/>
      <c r="Z20" s="19"/>
      <c r="AA20" s="19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s="1" customFormat="1" x14ac:dyDescent="0.25">
      <c r="A21" s="17"/>
      <c r="B21" s="48"/>
      <c r="C21" s="82" t="s">
        <v>40</v>
      </c>
      <c r="D21" s="20"/>
      <c r="E21" s="20"/>
      <c r="F21" s="48"/>
      <c r="G21" s="20"/>
      <c r="H21" s="20"/>
      <c r="I21" s="48"/>
      <c r="J21" s="20"/>
      <c r="K21" s="20"/>
      <c r="L21" s="20"/>
      <c r="M21" s="48"/>
      <c r="N21" s="20"/>
      <c r="O21" s="20"/>
      <c r="P21" s="48"/>
      <c r="Q21" s="20"/>
      <c r="R21" s="20"/>
      <c r="S21" s="20"/>
      <c r="T21" s="48"/>
      <c r="U21" s="20"/>
      <c r="V21" s="20"/>
      <c r="W21" s="83"/>
      <c r="X21" s="20"/>
      <c r="Y21" s="63"/>
      <c r="Z21" s="19"/>
      <c r="AA21" s="19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s="1" customFormat="1" x14ac:dyDescent="0.25">
      <c r="A22" s="17"/>
      <c r="B22" s="48"/>
      <c r="C22" s="80" t="s">
        <v>41</v>
      </c>
      <c r="D22" s="27"/>
      <c r="E22" s="27"/>
      <c r="F22" s="52"/>
      <c r="G22" s="27"/>
      <c r="H22" s="27"/>
      <c r="I22" s="52"/>
      <c r="J22" s="27"/>
      <c r="K22" s="27"/>
      <c r="L22" s="27"/>
      <c r="M22" s="52"/>
      <c r="N22" s="27"/>
      <c r="O22" s="27"/>
      <c r="P22" s="52"/>
      <c r="Q22" s="27"/>
      <c r="R22" s="27"/>
      <c r="S22" s="27"/>
      <c r="T22" s="52"/>
      <c r="U22" s="27"/>
      <c r="V22" s="27"/>
      <c r="W22" s="81"/>
      <c r="X22" s="20"/>
      <c r="Y22" s="63"/>
      <c r="Z22" s="19"/>
      <c r="AA22" s="19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s="1" customFormat="1" x14ac:dyDescent="0.25">
      <c r="A23" s="17"/>
      <c r="B23" s="48"/>
      <c r="C23" s="80" t="s">
        <v>42</v>
      </c>
      <c r="D23" s="27"/>
      <c r="E23" s="27"/>
      <c r="F23" s="52"/>
      <c r="G23" s="27"/>
      <c r="H23" s="27"/>
      <c r="I23" s="52"/>
      <c r="J23" s="27"/>
      <c r="K23" s="27"/>
      <c r="L23" s="27"/>
      <c r="M23" s="52"/>
      <c r="N23" s="27"/>
      <c r="O23" s="27"/>
      <c r="P23" s="52"/>
      <c r="Q23" s="27"/>
      <c r="R23" s="27"/>
      <c r="S23" s="27"/>
      <c r="T23" s="52"/>
      <c r="U23" s="27"/>
      <c r="V23" s="27"/>
      <c r="W23" s="81"/>
      <c r="X23" s="20"/>
      <c r="Y23" s="63"/>
      <c r="Z23" s="19"/>
      <c r="AA23" s="19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s="1" customFormat="1" ht="15.75" thickBot="1" x14ac:dyDescent="0.3">
      <c r="A24" s="17"/>
      <c r="B24" s="48"/>
      <c r="C24" s="84" t="s">
        <v>43</v>
      </c>
      <c r="D24" s="74"/>
      <c r="E24" s="74"/>
      <c r="F24" s="85"/>
      <c r="G24" s="74"/>
      <c r="H24" s="74"/>
      <c r="I24" s="85"/>
      <c r="J24" s="74"/>
      <c r="K24" s="74"/>
      <c r="L24" s="74"/>
      <c r="M24" s="85"/>
      <c r="N24" s="74"/>
      <c r="O24" s="74"/>
      <c r="P24" s="85"/>
      <c r="Q24" s="74"/>
      <c r="R24" s="74"/>
      <c r="S24" s="74"/>
      <c r="T24" s="85"/>
      <c r="U24" s="74"/>
      <c r="V24" s="74"/>
      <c r="W24" s="86"/>
      <c r="X24" s="20"/>
      <c r="Y24" s="63"/>
      <c r="Z24" s="19"/>
      <c r="AA24" s="19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s="1" customFormat="1" ht="15.75" thickBot="1" x14ac:dyDescent="0.3">
      <c r="A25" s="17"/>
      <c r="B25" s="48"/>
      <c r="C25" s="19"/>
      <c r="D25" s="17"/>
      <c r="E25" s="17"/>
      <c r="F25" s="48"/>
      <c r="G25" s="17"/>
      <c r="H25" s="17"/>
      <c r="I25" s="48"/>
      <c r="J25" s="17"/>
      <c r="K25" s="17"/>
      <c r="L25" s="17"/>
      <c r="M25" s="48"/>
      <c r="N25" s="17"/>
      <c r="O25" s="17"/>
      <c r="P25" s="48"/>
      <c r="Q25" s="17"/>
      <c r="R25" s="17"/>
      <c r="S25" s="17"/>
      <c r="T25" s="48"/>
      <c r="U25" s="17"/>
      <c r="V25" s="17"/>
      <c r="W25" s="48"/>
      <c r="X25" s="20"/>
      <c r="Y25" s="22"/>
      <c r="Z25" s="19"/>
      <c r="AA25" s="19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s="1" customFormat="1" x14ac:dyDescent="0.25">
      <c r="A26" s="17"/>
      <c r="B26" s="48"/>
      <c r="C26" s="95"/>
      <c r="D26" s="70" t="s">
        <v>45</v>
      </c>
      <c r="E26" s="69" t="s">
        <v>67</v>
      </c>
      <c r="F26" s="87"/>
      <c r="G26" s="70"/>
      <c r="H26" s="70"/>
      <c r="I26" s="87"/>
      <c r="J26" s="70"/>
      <c r="K26" s="70"/>
      <c r="L26" s="70"/>
      <c r="M26" s="87"/>
      <c r="N26" s="70"/>
      <c r="O26" s="70"/>
      <c r="P26" s="87"/>
      <c r="Q26" s="70"/>
      <c r="R26" s="70"/>
      <c r="S26" s="70"/>
      <c r="T26" s="87"/>
      <c r="U26" s="70"/>
      <c r="V26" s="70"/>
      <c r="W26" s="88"/>
      <c r="X26" s="20"/>
      <c r="Y26" s="22"/>
      <c r="Z26" s="19"/>
      <c r="AA26" s="19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s="1" customFormat="1" x14ac:dyDescent="0.25">
      <c r="A27" s="17"/>
      <c r="B27" s="48"/>
      <c r="C27" s="96"/>
      <c r="D27" s="29" t="s">
        <v>45</v>
      </c>
      <c r="E27" s="28" t="s">
        <v>68</v>
      </c>
      <c r="F27" s="51"/>
      <c r="G27" s="29"/>
      <c r="H27" s="29"/>
      <c r="I27" s="51"/>
      <c r="J27" s="29"/>
      <c r="K27" s="29"/>
      <c r="L27" s="29"/>
      <c r="M27" s="51"/>
      <c r="N27" s="29"/>
      <c r="O27" s="29"/>
      <c r="P27" s="51"/>
      <c r="Q27" s="29"/>
      <c r="R27" s="29"/>
      <c r="S27" s="29"/>
      <c r="T27" s="51"/>
      <c r="U27" s="29"/>
      <c r="V27" s="29"/>
      <c r="W27" s="89"/>
      <c r="X27" s="20"/>
      <c r="Y27" s="19"/>
      <c r="Z27" s="19"/>
      <c r="AA27" s="19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B28" s="45"/>
      <c r="C28" s="97" t="s">
        <v>47</v>
      </c>
      <c r="D28" s="94" t="s">
        <v>45</v>
      </c>
      <c r="E28" s="31" t="s">
        <v>69</v>
      </c>
      <c r="F28" s="53"/>
      <c r="G28" s="32"/>
      <c r="H28" s="32"/>
      <c r="I28" s="53"/>
      <c r="J28" s="32"/>
      <c r="K28" s="32"/>
      <c r="L28" s="32"/>
      <c r="M28" s="53"/>
      <c r="N28" s="32"/>
      <c r="O28" s="32"/>
      <c r="P28" s="53"/>
      <c r="Q28" s="32"/>
      <c r="R28" s="32"/>
      <c r="S28" s="32"/>
      <c r="T28" s="53"/>
      <c r="U28" s="32"/>
      <c r="V28" s="32"/>
      <c r="W28" s="90"/>
      <c r="X28" s="18"/>
      <c r="Y28" s="19"/>
      <c r="Z28" s="19"/>
      <c r="AA28" s="19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</row>
    <row r="29" spans="1:39" x14ac:dyDescent="0.25">
      <c r="B29" s="45"/>
      <c r="C29" s="98"/>
      <c r="D29" s="27" t="s">
        <v>45</v>
      </c>
      <c r="E29" s="26" t="s">
        <v>46</v>
      </c>
      <c r="F29" s="53"/>
      <c r="G29" s="32"/>
      <c r="H29" s="32"/>
      <c r="I29" s="53"/>
      <c r="J29" s="32"/>
      <c r="K29" s="32"/>
      <c r="L29" s="32"/>
      <c r="M29" s="53"/>
      <c r="N29" s="32"/>
      <c r="O29" s="32"/>
      <c r="P29" s="53"/>
      <c r="Q29" s="32"/>
      <c r="R29" s="32"/>
      <c r="S29" s="32"/>
      <c r="T29" s="53"/>
      <c r="U29" s="32"/>
      <c r="V29" s="32"/>
      <c r="W29" s="90"/>
      <c r="X29" s="18"/>
      <c r="Y29" s="19"/>
      <c r="Z29" s="19"/>
      <c r="AA29" s="19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</row>
    <row r="30" spans="1:39" ht="15.75" thickBot="1" x14ac:dyDescent="0.3">
      <c r="B30" s="45"/>
      <c r="C30" s="99" t="s">
        <v>44</v>
      </c>
      <c r="D30" s="74" t="s">
        <v>45</v>
      </c>
      <c r="E30" s="73" t="s">
        <v>70</v>
      </c>
      <c r="F30" s="91"/>
      <c r="G30" s="92"/>
      <c r="H30" s="92"/>
      <c r="I30" s="91"/>
      <c r="J30" s="92"/>
      <c r="K30" s="92"/>
      <c r="L30" s="92"/>
      <c r="M30" s="91"/>
      <c r="N30" s="92"/>
      <c r="O30" s="92"/>
      <c r="P30" s="91"/>
      <c r="Q30" s="92"/>
      <c r="R30" s="92"/>
      <c r="S30" s="92"/>
      <c r="T30" s="91"/>
      <c r="U30" s="92"/>
      <c r="V30" s="92"/>
      <c r="W30" s="93"/>
      <c r="X30" s="18"/>
      <c r="Y30" s="19"/>
      <c r="Z30" s="19"/>
      <c r="AA30" s="19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</row>
    <row r="31" spans="1:39" x14ac:dyDescent="0.25">
      <c r="B31" s="45"/>
      <c r="C31" s="15"/>
      <c r="D31" s="15"/>
      <c r="E31" s="15"/>
      <c r="F31" s="45"/>
      <c r="G31" s="15"/>
      <c r="H31" s="15"/>
      <c r="I31" s="45"/>
      <c r="J31" s="15"/>
      <c r="K31" s="15"/>
      <c r="L31" s="15"/>
      <c r="M31" s="45"/>
      <c r="N31" s="15"/>
      <c r="O31" s="15"/>
      <c r="P31" s="45"/>
      <c r="Q31" s="15"/>
      <c r="R31" s="15"/>
      <c r="S31" s="15"/>
      <c r="T31" s="45"/>
      <c r="U31" s="15"/>
      <c r="V31" s="15"/>
      <c r="W31" s="45"/>
      <c r="Y31" s="19"/>
      <c r="Z31" s="19"/>
      <c r="AA31" s="19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1:39" x14ac:dyDescent="0.25">
      <c r="B32" s="45"/>
      <c r="C32" s="15"/>
      <c r="D32" s="15"/>
      <c r="E32" s="15"/>
      <c r="F32" s="45"/>
      <c r="G32" s="15"/>
      <c r="H32" s="15"/>
      <c r="I32" s="45"/>
      <c r="J32" s="15"/>
      <c r="K32" s="15"/>
      <c r="L32" s="15"/>
      <c r="M32" s="45"/>
      <c r="N32" s="15"/>
      <c r="O32" s="15"/>
      <c r="P32" s="45"/>
      <c r="Q32" s="15"/>
      <c r="R32" s="15"/>
      <c r="S32" s="15"/>
      <c r="T32" s="45"/>
      <c r="U32" s="15"/>
      <c r="V32" s="15"/>
      <c r="W32" s="45"/>
      <c r="Y32" s="19"/>
      <c r="Z32" s="19"/>
      <c r="AA32" s="19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2:38" x14ac:dyDescent="0.25">
      <c r="B33" s="45"/>
      <c r="C33" s="15"/>
      <c r="D33" s="15"/>
      <c r="E33" s="15"/>
      <c r="F33" s="45"/>
      <c r="G33" s="15"/>
      <c r="H33" s="15"/>
      <c r="I33" s="45"/>
      <c r="J33" s="15"/>
      <c r="K33" s="15"/>
      <c r="L33" s="15"/>
      <c r="M33" s="45"/>
      <c r="N33" s="15"/>
      <c r="O33" s="15"/>
      <c r="P33" s="45"/>
      <c r="Q33" s="15"/>
      <c r="R33" s="15"/>
      <c r="S33" s="15"/>
      <c r="T33" s="45"/>
      <c r="U33" s="15"/>
      <c r="V33" s="15"/>
      <c r="W33" s="45"/>
      <c r="Y33" s="19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</row>
  </sheetData>
  <mergeCells count="7">
    <mergeCell ref="Z2:AI2"/>
    <mergeCell ref="G3:H3"/>
    <mergeCell ref="N3:O3"/>
    <mergeCell ref="U3:V3"/>
    <mergeCell ref="C3:E3"/>
    <mergeCell ref="J3:L3"/>
    <mergeCell ref="Q3:S3"/>
  </mergeCells>
  <pageMargins left="0.7" right="0.7" top="0.75" bottom="0.75" header="0.3" footer="0.3"/>
  <pageSetup orientation="portrait" r:id="rId1"/>
  <ignoredErrors>
    <ignoredError sqref="AB8:AC9 AD8:AE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tabSelected="1" workbookViewId="0">
      <selection activeCell="AA21" sqref="AA21"/>
    </sheetView>
  </sheetViews>
  <sheetFormatPr defaultRowHeight="15" x14ac:dyDescent="0.25"/>
  <cols>
    <col min="1" max="1" width="1.7109375" style="15" customWidth="1"/>
    <col min="2" max="2" width="1.7109375" style="49" customWidth="1"/>
    <col min="3" max="3" width="6" bestFit="1" customWidth="1"/>
    <col min="4" max="4" width="6.140625" bestFit="1" customWidth="1"/>
    <col min="5" max="6" width="6.140625" customWidth="1"/>
    <col min="7" max="7" width="5.5703125" bestFit="1" customWidth="1"/>
    <col min="8" max="8" width="1.7109375" style="49" customWidth="1"/>
    <col min="9" max="9" width="8.140625" customWidth="1"/>
    <col min="10" max="10" width="8.85546875" customWidth="1"/>
    <col min="11" max="11" width="1.7109375" style="49" customWidth="1"/>
    <col min="12" max="13" width="6.140625" bestFit="1" customWidth="1"/>
    <col min="14" max="14" width="5.5703125" bestFit="1" customWidth="1"/>
    <col min="15" max="15" width="1.7109375" style="49" customWidth="1"/>
    <col min="16" max="16" width="3" bestFit="1" customWidth="1"/>
    <col min="17" max="17" width="6" bestFit="1" customWidth="1"/>
    <col min="18" max="18" width="1.7109375" style="49" customWidth="1"/>
    <col min="19" max="19" width="6" bestFit="1" customWidth="1"/>
    <col min="20" max="20" width="6.140625" bestFit="1" customWidth="1"/>
    <col min="21" max="21" width="4.5703125" bestFit="1" customWidth="1"/>
    <col min="22" max="22" width="1.7109375" style="49" customWidth="1"/>
    <col min="23" max="23" width="8.5703125" customWidth="1"/>
    <col min="24" max="24" width="8.5703125" bestFit="1" customWidth="1"/>
    <col min="25" max="25" width="1.7109375" style="49" customWidth="1"/>
    <col min="26" max="26" width="1.7109375" style="15" customWidth="1"/>
    <col min="27" max="27" width="9.7109375" style="6" customWidth="1"/>
    <col min="28" max="34" width="8.140625" bestFit="1" customWidth="1"/>
    <col min="37" max="37" width="9.140625" customWidth="1"/>
    <col min="38" max="38" width="3.140625" customWidth="1"/>
    <col min="39" max="39" width="6.28515625" customWidth="1"/>
    <col min="41" max="41" width="9.140625" style="15"/>
  </cols>
  <sheetData>
    <row r="1" spans="1:41" s="15" customFormat="1" ht="9" customHeight="1" x14ac:dyDescent="0.25">
      <c r="B1" s="45"/>
      <c r="H1" s="45"/>
      <c r="K1" s="45"/>
      <c r="O1" s="45"/>
      <c r="R1" s="45"/>
      <c r="V1" s="45"/>
      <c r="Y1" s="45"/>
      <c r="AA1" s="19"/>
    </row>
    <row r="2" spans="1:41" s="15" customFormat="1" ht="15.75" thickBot="1" x14ac:dyDescent="0.3">
      <c r="B2" s="45"/>
      <c r="C2" s="23" t="s">
        <v>71</v>
      </c>
      <c r="D2" s="23" t="s">
        <v>72</v>
      </c>
      <c r="E2" s="23" t="s">
        <v>73</v>
      </c>
      <c r="F2" s="23" t="s">
        <v>74</v>
      </c>
      <c r="G2" s="23" t="s">
        <v>75</v>
      </c>
      <c r="H2" s="50"/>
      <c r="I2" s="23" t="s">
        <v>35</v>
      </c>
      <c r="J2" s="23"/>
      <c r="K2" s="50"/>
      <c r="L2" s="23" t="s">
        <v>76</v>
      </c>
      <c r="M2" s="23" t="s">
        <v>77</v>
      </c>
      <c r="N2" s="23"/>
      <c r="O2" s="50"/>
      <c r="P2" s="23"/>
      <c r="Q2" s="23"/>
      <c r="R2" s="50"/>
      <c r="S2" s="23" t="s">
        <v>78</v>
      </c>
      <c r="T2" s="23" t="s">
        <v>79</v>
      </c>
      <c r="U2" s="23"/>
      <c r="V2" s="50"/>
      <c r="W2" s="23" t="s">
        <v>36</v>
      </c>
      <c r="Y2" s="45"/>
      <c r="AA2" s="19"/>
      <c r="AB2" s="130" t="s">
        <v>50</v>
      </c>
      <c r="AC2" s="130"/>
      <c r="AD2" s="130"/>
      <c r="AE2" s="130"/>
      <c r="AF2" s="130"/>
      <c r="AG2" s="130"/>
      <c r="AH2" s="130"/>
      <c r="AI2" s="130"/>
      <c r="AJ2" s="130"/>
      <c r="AK2" s="130"/>
    </row>
    <row r="3" spans="1:41" s="2" customFormat="1" ht="15.75" thickBot="1" x14ac:dyDescent="0.3">
      <c r="A3" s="16"/>
      <c r="B3" s="100"/>
      <c r="C3" s="131" t="s">
        <v>80</v>
      </c>
      <c r="D3" s="131"/>
      <c r="E3" s="131"/>
      <c r="F3" s="131"/>
      <c r="G3" s="131"/>
      <c r="H3" s="101"/>
      <c r="I3" s="131" t="s">
        <v>13</v>
      </c>
      <c r="J3" s="131"/>
      <c r="K3" s="101"/>
      <c r="L3" s="131" t="s">
        <v>9</v>
      </c>
      <c r="M3" s="131"/>
      <c r="N3" s="131"/>
      <c r="O3" s="101"/>
      <c r="P3" s="131" t="s">
        <v>10</v>
      </c>
      <c r="Q3" s="131"/>
      <c r="R3" s="101"/>
      <c r="S3" s="131" t="s">
        <v>14</v>
      </c>
      <c r="T3" s="131"/>
      <c r="U3" s="131"/>
      <c r="V3" s="101"/>
      <c r="W3" s="131" t="s">
        <v>81</v>
      </c>
      <c r="X3" s="131"/>
      <c r="Y3" s="102"/>
      <c r="Z3" s="16"/>
      <c r="AA3" s="16"/>
      <c r="AB3" s="7" t="s">
        <v>16</v>
      </c>
      <c r="AC3" s="8" t="s">
        <v>23</v>
      </c>
      <c r="AD3" s="8" t="s">
        <v>24</v>
      </c>
      <c r="AE3" s="9" t="s">
        <v>25</v>
      </c>
      <c r="AF3" s="10" t="s">
        <v>26</v>
      </c>
      <c r="AG3" s="8" t="s">
        <v>27</v>
      </c>
      <c r="AH3" s="8" t="s">
        <v>28</v>
      </c>
      <c r="AI3" s="9" t="s">
        <v>29</v>
      </c>
      <c r="AJ3" s="10" t="s">
        <v>30</v>
      </c>
      <c r="AK3" s="11" t="s">
        <v>31</v>
      </c>
      <c r="AL3" s="16"/>
      <c r="AM3" s="16"/>
      <c r="AN3" s="16"/>
      <c r="AO3" s="16"/>
    </row>
    <row r="4" spans="1:41" s="1" customFormat="1" x14ac:dyDescent="0.25">
      <c r="A4" s="17"/>
      <c r="B4" s="103"/>
      <c r="C4" s="4">
        <v>75</v>
      </c>
      <c r="D4" s="4">
        <v>750</v>
      </c>
      <c r="E4" s="4"/>
      <c r="F4" s="4"/>
      <c r="G4" s="4"/>
      <c r="H4" s="46"/>
      <c r="I4" s="4">
        <v>50</v>
      </c>
      <c r="J4" s="4">
        <v>500</v>
      </c>
      <c r="K4" s="46"/>
      <c r="L4" s="4">
        <v>40</v>
      </c>
      <c r="M4" s="4">
        <v>400</v>
      </c>
      <c r="N4" s="4"/>
      <c r="O4" s="46"/>
      <c r="P4" s="4">
        <v>55</v>
      </c>
      <c r="Q4" s="4">
        <v>550</v>
      </c>
      <c r="R4" s="46"/>
      <c r="S4" s="4">
        <v>50</v>
      </c>
      <c r="T4" s="4">
        <v>500</v>
      </c>
      <c r="U4" s="4"/>
      <c r="V4" s="46"/>
      <c r="W4" s="4">
        <v>55</v>
      </c>
      <c r="X4" s="4">
        <v>550</v>
      </c>
      <c r="Y4" s="104"/>
      <c r="Z4" s="17"/>
      <c r="AA4" s="21" t="s">
        <v>82</v>
      </c>
      <c r="AB4" s="12">
        <v>750</v>
      </c>
      <c r="AC4" s="12">
        <f>AB4+(750/2)</f>
        <v>1125</v>
      </c>
      <c r="AD4" s="12">
        <f>AC4+750</f>
        <v>1875</v>
      </c>
      <c r="AE4" s="59">
        <f>AD4+1500</f>
        <v>3375</v>
      </c>
      <c r="AF4" s="60" t="s">
        <v>83</v>
      </c>
      <c r="AG4" s="61"/>
      <c r="AH4" s="61"/>
      <c r="AI4" s="61"/>
      <c r="AJ4" s="132"/>
      <c r="AK4" s="132"/>
      <c r="AL4" s="17"/>
      <c r="AM4" s="17"/>
      <c r="AN4" s="17"/>
      <c r="AO4" s="17"/>
    </row>
    <row r="5" spans="1:41" s="1" customFormat="1" x14ac:dyDescent="0.25">
      <c r="A5" s="17"/>
      <c r="B5" s="103"/>
      <c r="C5" s="4">
        <v>14</v>
      </c>
      <c r="D5" s="4">
        <v>12</v>
      </c>
      <c r="E5" s="4"/>
      <c r="F5" s="4"/>
      <c r="G5" s="4"/>
      <c r="H5" s="46"/>
      <c r="I5" s="4">
        <v>12</v>
      </c>
      <c r="J5" s="4">
        <v>14</v>
      </c>
      <c r="K5" s="46"/>
      <c r="L5" s="4">
        <v>10</v>
      </c>
      <c r="M5" s="4">
        <v>14</v>
      </c>
      <c r="N5" s="4"/>
      <c r="O5" s="46"/>
      <c r="P5" s="4">
        <v>14</v>
      </c>
      <c r="Q5" s="4">
        <v>16</v>
      </c>
      <c r="R5" s="46"/>
      <c r="S5" s="4">
        <v>10</v>
      </c>
      <c r="T5" s="4">
        <v>12</v>
      </c>
      <c r="U5" s="4"/>
      <c r="V5" s="46"/>
      <c r="W5" s="4">
        <v>12</v>
      </c>
      <c r="X5" s="4">
        <v>14</v>
      </c>
      <c r="Y5" s="104"/>
      <c r="Z5" s="17"/>
      <c r="AA5" s="21" t="s">
        <v>18</v>
      </c>
      <c r="AB5" s="13">
        <v>300</v>
      </c>
      <c r="AC5" s="13">
        <f>AB5+600</f>
        <v>900</v>
      </c>
      <c r="AD5" s="13">
        <f>AC5+0</f>
        <v>900</v>
      </c>
      <c r="AE5" s="13">
        <f>AD5+500</f>
        <v>1400</v>
      </c>
      <c r="AF5" s="13">
        <f>AE5+300</f>
        <v>1700</v>
      </c>
      <c r="AG5" s="133">
        <f>AF5+500</f>
        <v>2200</v>
      </c>
      <c r="AH5" s="133">
        <f>AG5+300</f>
        <v>2500</v>
      </c>
      <c r="AI5" s="133">
        <f>AH5+250</f>
        <v>2750</v>
      </c>
      <c r="AJ5" s="134"/>
      <c r="AK5" s="134"/>
      <c r="AL5" s="17"/>
      <c r="AM5" s="17"/>
      <c r="AN5" s="17"/>
      <c r="AO5" s="17"/>
    </row>
    <row r="6" spans="1:41" s="1" customFormat="1" x14ac:dyDescent="0.25">
      <c r="A6" s="17"/>
      <c r="B6" s="103"/>
      <c r="C6" s="4" t="s">
        <v>84</v>
      </c>
      <c r="D6" s="4" t="s">
        <v>85</v>
      </c>
      <c r="E6" s="4" t="s">
        <v>3</v>
      </c>
      <c r="F6" s="4" t="s">
        <v>84</v>
      </c>
      <c r="G6" s="4" t="s">
        <v>5</v>
      </c>
      <c r="H6" s="46"/>
      <c r="I6" s="4" t="s">
        <v>3</v>
      </c>
      <c r="J6" s="4" t="s">
        <v>2</v>
      </c>
      <c r="K6" s="46"/>
      <c r="L6" s="4" t="s">
        <v>6</v>
      </c>
      <c r="M6" s="4" t="s">
        <v>6</v>
      </c>
      <c r="N6" s="4" t="s">
        <v>5</v>
      </c>
      <c r="O6" s="46"/>
      <c r="P6" s="4" t="s">
        <v>8</v>
      </c>
      <c r="Q6" s="4" t="s">
        <v>32</v>
      </c>
      <c r="R6" s="46"/>
      <c r="S6" s="4" t="s">
        <v>11</v>
      </c>
      <c r="T6" s="4" t="s">
        <v>11</v>
      </c>
      <c r="U6" s="4" t="s">
        <v>2</v>
      </c>
      <c r="V6" s="46"/>
      <c r="W6" s="4" t="s">
        <v>7</v>
      </c>
      <c r="X6" s="4" t="s">
        <v>11</v>
      </c>
      <c r="Y6" s="104"/>
      <c r="Z6" s="17"/>
      <c r="AA6" s="21" t="s">
        <v>19</v>
      </c>
      <c r="AB6" s="13">
        <v>400</v>
      </c>
      <c r="AC6" s="13">
        <f t="shared" ref="AC6:AI6" si="0">AB6+400</f>
        <v>800</v>
      </c>
      <c r="AD6" s="13">
        <f t="shared" si="0"/>
        <v>1200</v>
      </c>
      <c r="AE6" s="13">
        <f t="shared" si="0"/>
        <v>1600</v>
      </c>
      <c r="AF6" s="13">
        <f t="shared" si="0"/>
        <v>2000</v>
      </c>
      <c r="AG6" s="133">
        <f t="shared" si="0"/>
        <v>2400</v>
      </c>
      <c r="AH6" s="133">
        <f t="shared" si="0"/>
        <v>2800</v>
      </c>
      <c r="AI6" s="57">
        <f t="shared" si="0"/>
        <v>3200</v>
      </c>
      <c r="AJ6" s="58" t="s">
        <v>58</v>
      </c>
      <c r="AK6" s="57"/>
      <c r="AL6" s="17"/>
      <c r="AM6" s="17"/>
      <c r="AN6" s="17"/>
      <c r="AO6" s="17"/>
    </row>
    <row r="7" spans="1:41" s="1" customFormat="1" x14ac:dyDescent="0.25">
      <c r="A7" s="17"/>
      <c r="B7" s="103"/>
      <c r="C7" s="4" t="s">
        <v>0</v>
      </c>
      <c r="D7" s="4" t="s">
        <v>1</v>
      </c>
      <c r="E7" s="4" t="s">
        <v>1</v>
      </c>
      <c r="F7" s="4" t="s">
        <v>1</v>
      </c>
      <c r="G7" s="4"/>
      <c r="H7" s="46"/>
      <c r="I7" s="4" t="s">
        <v>1</v>
      </c>
      <c r="J7" s="4"/>
      <c r="K7" s="46"/>
      <c r="L7" s="4" t="s">
        <v>1</v>
      </c>
      <c r="M7" s="4" t="s">
        <v>1</v>
      </c>
      <c r="N7" s="4"/>
      <c r="O7" s="46"/>
      <c r="P7" s="4" t="s">
        <v>8</v>
      </c>
      <c r="Q7" s="4" t="s">
        <v>8</v>
      </c>
      <c r="R7" s="46"/>
      <c r="S7" s="4" t="s">
        <v>0</v>
      </c>
      <c r="T7" s="4" t="s">
        <v>12</v>
      </c>
      <c r="U7" s="4"/>
      <c r="V7" s="46"/>
      <c r="W7" s="4" t="s">
        <v>0</v>
      </c>
      <c r="X7" s="4" t="s">
        <v>8</v>
      </c>
      <c r="Y7" s="104"/>
      <c r="Z7" s="17"/>
      <c r="AA7" s="21" t="s">
        <v>20</v>
      </c>
      <c r="AB7" s="13">
        <v>275</v>
      </c>
      <c r="AC7" s="13">
        <f>AB7+550</f>
        <v>825</v>
      </c>
      <c r="AD7" s="13">
        <f>AC7+275</f>
        <v>1100</v>
      </c>
      <c r="AE7" s="13">
        <f>AD7+550</f>
        <v>1650</v>
      </c>
      <c r="AF7" s="13">
        <f>AE7+550</f>
        <v>2200</v>
      </c>
      <c r="AG7" s="133">
        <f>AF7+550</f>
        <v>2750</v>
      </c>
      <c r="AH7" s="55">
        <f>AG7+550</f>
        <v>3300</v>
      </c>
      <c r="AI7" s="56" t="s">
        <v>86</v>
      </c>
      <c r="AJ7" s="55"/>
      <c r="AK7" s="55"/>
      <c r="AL7" s="17"/>
      <c r="AM7" s="17"/>
      <c r="AN7" s="17"/>
      <c r="AO7" s="17"/>
    </row>
    <row r="8" spans="1:41" s="1" customFormat="1" x14ac:dyDescent="0.25">
      <c r="A8" s="17"/>
      <c r="B8" s="105">
        <v>1</v>
      </c>
      <c r="C8" s="135">
        <v>19</v>
      </c>
      <c r="D8" s="136">
        <v>16</v>
      </c>
      <c r="E8" s="136">
        <v>17</v>
      </c>
      <c r="F8" s="137">
        <v>2</v>
      </c>
      <c r="G8" s="138">
        <v>16</v>
      </c>
      <c r="H8" s="139">
        <v>1</v>
      </c>
      <c r="I8" s="140">
        <v>14</v>
      </c>
      <c r="J8" s="141">
        <v>12</v>
      </c>
      <c r="K8" s="139">
        <v>1</v>
      </c>
      <c r="L8" s="142">
        <v>22</v>
      </c>
      <c r="M8" s="137">
        <v>5</v>
      </c>
      <c r="N8" s="142">
        <v>27</v>
      </c>
      <c r="O8" s="139">
        <v>1</v>
      </c>
      <c r="P8" s="143" t="s">
        <v>8</v>
      </c>
      <c r="Q8" s="42">
        <v>15</v>
      </c>
      <c r="R8" s="139">
        <v>1</v>
      </c>
      <c r="S8" s="142">
        <v>20</v>
      </c>
      <c r="T8" s="137">
        <v>6</v>
      </c>
      <c r="U8" s="144">
        <v>11</v>
      </c>
      <c r="V8" s="139">
        <v>1</v>
      </c>
      <c r="W8" s="140">
        <v>7</v>
      </c>
      <c r="X8" s="37">
        <v>16</v>
      </c>
      <c r="Y8" s="106">
        <v>1</v>
      </c>
      <c r="Z8" s="17"/>
      <c r="AA8" s="21" t="s">
        <v>21</v>
      </c>
      <c r="AB8" s="13">
        <v>250</v>
      </c>
      <c r="AC8" s="13">
        <f>AB8+350</f>
        <v>600</v>
      </c>
      <c r="AD8" s="13">
        <f>AC8+500</f>
        <v>1100</v>
      </c>
      <c r="AE8" s="13">
        <f>AD8+350</f>
        <v>1450</v>
      </c>
      <c r="AF8" s="13">
        <f>AE8+250</f>
        <v>1700</v>
      </c>
      <c r="AG8" s="133">
        <f>AF8+350</f>
        <v>2050</v>
      </c>
      <c r="AH8" s="133">
        <f>AG8+700</f>
        <v>2750</v>
      </c>
      <c r="AI8" s="133">
        <f>AH8+350</f>
        <v>3100</v>
      </c>
      <c r="AJ8" s="145"/>
      <c r="AK8" s="145"/>
      <c r="AL8" s="17"/>
      <c r="AM8" s="17"/>
      <c r="AN8" s="17"/>
      <c r="AO8" s="17"/>
    </row>
    <row r="9" spans="1:41" s="1" customFormat="1" x14ac:dyDescent="0.25">
      <c r="A9" s="17"/>
      <c r="B9" s="103">
        <v>2</v>
      </c>
      <c r="C9" s="146">
        <v>5</v>
      </c>
      <c r="D9" s="147">
        <v>16</v>
      </c>
      <c r="E9" s="148">
        <v>3</v>
      </c>
      <c r="F9" s="148">
        <v>3</v>
      </c>
      <c r="G9" s="149">
        <v>14</v>
      </c>
      <c r="H9" s="65">
        <v>2</v>
      </c>
      <c r="I9" s="150">
        <v>20</v>
      </c>
      <c r="J9" s="38">
        <v>21</v>
      </c>
      <c r="K9" s="65">
        <v>2</v>
      </c>
      <c r="L9" s="150">
        <v>22</v>
      </c>
      <c r="M9" s="148">
        <v>5</v>
      </c>
      <c r="N9" s="150">
        <v>21</v>
      </c>
      <c r="O9" s="65">
        <v>2</v>
      </c>
      <c r="P9" s="113" t="s">
        <v>8</v>
      </c>
      <c r="Q9" s="43">
        <v>29</v>
      </c>
      <c r="R9" s="65">
        <v>2</v>
      </c>
      <c r="S9" s="150">
        <v>14</v>
      </c>
      <c r="T9" s="147">
        <v>16</v>
      </c>
      <c r="U9" s="151">
        <v>14</v>
      </c>
      <c r="V9" s="65">
        <v>2</v>
      </c>
      <c r="W9" s="152">
        <v>6</v>
      </c>
      <c r="X9" s="149">
        <v>15</v>
      </c>
      <c r="Y9" s="104">
        <v>2</v>
      </c>
      <c r="Z9" s="17"/>
      <c r="AA9" s="21" t="s">
        <v>22</v>
      </c>
      <c r="AB9" s="13">
        <v>550</v>
      </c>
      <c r="AC9" s="13">
        <f>AB9+275</f>
        <v>825</v>
      </c>
      <c r="AD9" s="13">
        <f>AC9+550</f>
        <v>1375</v>
      </c>
      <c r="AE9" s="13">
        <f>AD9+550</f>
        <v>1925</v>
      </c>
      <c r="AF9" s="13">
        <f>AE9+225</f>
        <v>2150</v>
      </c>
      <c r="AG9" s="133">
        <f>AF9+550</f>
        <v>2700</v>
      </c>
      <c r="AH9" s="133">
        <f>AG9+225</f>
        <v>2925</v>
      </c>
      <c r="AI9" s="133">
        <f>AH9+225</f>
        <v>3150</v>
      </c>
      <c r="AJ9" s="145"/>
      <c r="AK9" s="145"/>
      <c r="AL9" s="17"/>
      <c r="AM9" s="17"/>
      <c r="AN9" s="17"/>
      <c r="AO9" s="17"/>
    </row>
    <row r="10" spans="1:41" s="1" customFormat="1" x14ac:dyDescent="0.25">
      <c r="A10" s="17"/>
      <c r="B10" s="103">
        <v>3</v>
      </c>
      <c r="C10" s="153">
        <v>13</v>
      </c>
      <c r="D10" s="148">
        <v>5</v>
      </c>
      <c r="E10" s="148">
        <v>2</v>
      </c>
      <c r="F10" s="148">
        <v>11</v>
      </c>
      <c r="G10" s="154">
        <v>20</v>
      </c>
      <c r="H10" s="65">
        <v>3</v>
      </c>
      <c r="I10" s="150">
        <v>20</v>
      </c>
      <c r="J10" s="155">
        <v>3</v>
      </c>
      <c r="K10" s="65">
        <v>3</v>
      </c>
      <c r="L10" s="150">
        <v>20</v>
      </c>
      <c r="M10" s="147">
        <v>14</v>
      </c>
      <c r="N10" s="150">
        <v>16</v>
      </c>
      <c r="O10" s="65">
        <v>3</v>
      </c>
      <c r="P10" s="113" t="s">
        <v>8</v>
      </c>
      <c r="Q10" s="44">
        <v>7</v>
      </c>
      <c r="R10" s="65">
        <v>3</v>
      </c>
      <c r="S10" s="150">
        <v>14</v>
      </c>
      <c r="T10" s="147">
        <v>23</v>
      </c>
      <c r="U10" s="111">
        <v>18</v>
      </c>
      <c r="V10" s="65">
        <v>3</v>
      </c>
      <c r="W10" s="150">
        <v>14</v>
      </c>
      <c r="X10" s="38">
        <v>17</v>
      </c>
      <c r="Y10" s="104">
        <v>3</v>
      </c>
      <c r="Z10" s="17"/>
      <c r="AA10" s="22"/>
      <c r="AB10" s="19" t="s">
        <v>49</v>
      </c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</row>
    <row r="11" spans="1:41" s="1" customFormat="1" ht="15.75" thickBot="1" x14ac:dyDescent="0.3">
      <c r="A11" s="17"/>
      <c r="B11" s="103">
        <v>4</v>
      </c>
      <c r="C11" s="146">
        <v>6</v>
      </c>
      <c r="D11" s="148">
        <v>13</v>
      </c>
      <c r="E11" s="148">
        <v>3</v>
      </c>
      <c r="F11" s="147">
        <v>15</v>
      </c>
      <c r="G11" s="38">
        <v>18</v>
      </c>
      <c r="H11" s="65">
        <v>4</v>
      </c>
      <c r="I11" s="150">
        <v>14</v>
      </c>
      <c r="J11" s="154">
        <v>21</v>
      </c>
      <c r="K11" s="65">
        <v>4</v>
      </c>
      <c r="L11" s="150">
        <v>17</v>
      </c>
      <c r="M11" s="147">
        <v>16</v>
      </c>
      <c r="N11" s="150">
        <v>20</v>
      </c>
      <c r="O11" s="65">
        <v>4</v>
      </c>
      <c r="P11" s="113" t="s">
        <v>8</v>
      </c>
      <c r="Q11" s="43">
        <v>27</v>
      </c>
      <c r="R11" s="65">
        <v>4</v>
      </c>
      <c r="S11" s="150">
        <v>24</v>
      </c>
      <c r="T11" s="147">
        <v>24</v>
      </c>
      <c r="U11" s="151">
        <v>15</v>
      </c>
      <c r="V11" s="65">
        <v>4</v>
      </c>
      <c r="W11" s="150">
        <v>20</v>
      </c>
      <c r="X11" s="38">
        <v>22</v>
      </c>
      <c r="Y11" s="104">
        <v>4</v>
      </c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</row>
    <row r="12" spans="1:41" s="1" customFormat="1" x14ac:dyDescent="0.25">
      <c r="A12" s="17"/>
      <c r="B12" s="103">
        <v>5</v>
      </c>
      <c r="C12" s="156">
        <v>10</v>
      </c>
      <c r="D12" s="157">
        <v>16</v>
      </c>
      <c r="E12" s="158">
        <v>20</v>
      </c>
      <c r="F12" s="157">
        <v>0</v>
      </c>
      <c r="G12" s="159">
        <v>18</v>
      </c>
      <c r="H12" s="65">
        <v>5</v>
      </c>
      <c r="I12" s="150">
        <v>20</v>
      </c>
      <c r="J12" s="39">
        <v>7</v>
      </c>
      <c r="K12" s="65">
        <v>5</v>
      </c>
      <c r="L12" s="150">
        <v>15</v>
      </c>
      <c r="M12" s="148">
        <v>15</v>
      </c>
      <c r="N12" s="150">
        <v>18</v>
      </c>
      <c r="O12" s="65">
        <v>5</v>
      </c>
      <c r="P12" s="113" t="s">
        <v>8</v>
      </c>
      <c r="Q12" s="43">
        <v>23</v>
      </c>
      <c r="R12" s="65">
        <v>5</v>
      </c>
      <c r="S12" s="150">
        <v>20</v>
      </c>
      <c r="T12" s="148">
        <v>10</v>
      </c>
      <c r="U12" s="160">
        <v>9</v>
      </c>
      <c r="V12" s="65">
        <v>5</v>
      </c>
      <c r="W12" s="150">
        <v>21</v>
      </c>
      <c r="X12" s="39">
        <v>14</v>
      </c>
      <c r="Y12" s="104">
        <v>5</v>
      </c>
      <c r="Z12" s="17"/>
      <c r="AA12" s="127" t="s">
        <v>61</v>
      </c>
      <c r="AB12" s="69" t="s">
        <v>87</v>
      </c>
      <c r="AC12" s="69"/>
      <c r="AD12" s="70"/>
      <c r="AE12" s="70"/>
      <c r="AF12" s="70"/>
      <c r="AG12" s="70"/>
      <c r="AH12" s="70"/>
      <c r="AI12" s="70"/>
      <c r="AJ12" s="70"/>
      <c r="AK12" s="70"/>
      <c r="AL12" s="71"/>
      <c r="AM12" s="20"/>
      <c r="AN12" s="20"/>
      <c r="AO12" s="17"/>
    </row>
    <row r="13" spans="1:41" s="1" customFormat="1" x14ac:dyDescent="0.25">
      <c r="A13" s="17"/>
      <c r="B13" s="103">
        <v>6</v>
      </c>
      <c r="C13" s="161">
        <v>1</v>
      </c>
      <c r="D13" s="158">
        <v>3</v>
      </c>
      <c r="E13" s="157">
        <v>5</v>
      </c>
      <c r="F13" s="158">
        <v>14</v>
      </c>
      <c r="G13" s="162">
        <v>16</v>
      </c>
      <c r="H13" s="65">
        <v>6</v>
      </c>
      <c r="I13" s="152">
        <v>3</v>
      </c>
      <c r="J13" s="154">
        <v>16</v>
      </c>
      <c r="K13" s="65">
        <v>6</v>
      </c>
      <c r="L13" s="152">
        <v>13</v>
      </c>
      <c r="M13" s="148">
        <v>7</v>
      </c>
      <c r="N13" s="150">
        <v>19</v>
      </c>
      <c r="O13" s="65">
        <v>6</v>
      </c>
      <c r="P13" s="113" t="s">
        <v>8</v>
      </c>
      <c r="Q13" s="43">
        <v>16</v>
      </c>
      <c r="R13" s="65">
        <v>6</v>
      </c>
      <c r="S13" s="150">
        <v>24</v>
      </c>
      <c r="T13" s="148">
        <v>10</v>
      </c>
      <c r="U13" s="151">
        <v>15</v>
      </c>
      <c r="V13" s="65">
        <v>6</v>
      </c>
      <c r="W13" s="150">
        <v>16</v>
      </c>
      <c r="X13" s="38">
        <v>31</v>
      </c>
      <c r="Y13" s="104">
        <v>6</v>
      </c>
      <c r="Z13" s="17"/>
      <c r="AA13" s="128" t="s">
        <v>62</v>
      </c>
      <c r="AB13" s="30" t="s">
        <v>88</v>
      </c>
      <c r="AC13" s="30"/>
      <c r="AD13" s="33"/>
      <c r="AE13" s="33"/>
      <c r="AF13" s="33"/>
      <c r="AG13" s="33"/>
      <c r="AH13" s="33"/>
      <c r="AI13" s="33"/>
      <c r="AJ13" s="33"/>
      <c r="AK13" s="33"/>
      <c r="AL13" s="72"/>
      <c r="AM13" s="20"/>
      <c r="AN13" s="20"/>
      <c r="AO13" s="17"/>
    </row>
    <row r="14" spans="1:41" s="1" customFormat="1" x14ac:dyDescent="0.25">
      <c r="A14" s="17"/>
      <c r="B14" s="103">
        <v>7</v>
      </c>
      <c r="C14" s="156">
        <v>1</v>
      </c>
      <c r="D14" s="157">
        <v>15</v>
      </c>
      <c r="E14" s="158">
        <v>19</v>
      </c>
      <c r="F14" s="157">
        <v>11</v>
      </c>
      <c r="G14" s="159">
        <v>31</v>
      </c>
      <c r="H14" s="65">
        <v>7</v>
      </c>
      <c r="I14" s="152">
        <v>6</v>
      </c>
      <c r="J14" s="39">
        <v>8</v>
      </c>
      <c r="K14" s="65">
        <v>7</v>
      </c>
      <c r="L14" s="152">
        <v>10</v>
      </c>
      <c r="M14" s="147">
        <v>19</v>
      </c>
      <c r="N14" s="150">
        <v>22</v>
      </c>
      <c r="O14" s="65">
        <v>7</v>
      </c>
      <c r="P14" s="113" t="s">
        <v>8</v>
      </c>
      <c r="Q14" s="43">
        <v>17</v>
      </c>
      <c r="R14" s="65">
        <v>7</v>
      </c>
      <c r="S14" s="150">
        <v>17</v>
      </c>
      <c r="T14" s="148">
        <v>8</v>
      </c>
      <c r="U14" s="111">
        <v>26</v>
      </c>
      <c r="V14" s="65">
        <v>7</v>
      </c>
      <c r="W14" s="152">
        <v>11</v>
      </c>
      <c r="X14" s="149">
        <v>9</v>
      </c>
      <c r="Y14" s="104">
        <v>7</v>
      </c>
      <c r="Z14" s="17"/>
      <c r="AA14" s="128" t="s">
        <v>63</v>
      </c>
      <c r="AB14" s="30" t="s">
        <v>89</v>
      </c>
      <c r="AC14" s="30"/>
      <c r="AD14" s="33"/>
      <c r="AE14" s="33"/>
      <c r="AF14" s="33"/>
      <c r="AG14" s="33"/>
      <c r="AH14" s="33"/>
      <c r="AI14" s="33"/>
      <c r="AJ14" s="33"/>
      <c r="AK14" s="33"/>
      <c r="AL14" s="72"/>
      <c r="AM14" s="20"/>
      <c r="AN14" s="20"/>
      <c r="AO14" s="17"/>
    </row>
    <row r="15" spans="1:41" s="1" customFormat="1" x14ac:dyDescent="0.25">
      <c r="A15" s="17"/>
      <c r="B15" s="103">
        <v>8</v>
      </c>
      <c r="C15" s="161">
        <v>5</v>
      </c>
      <c r="D15" s="158">
        <v>6</v>
      </c>
      <c r="E15" s="157">
        <v>5</v>
      </c>
      <c r="F15" s="158">
        <v>10</v>
      </c>
      <c r="G15" s="162">
        <v>21</v>
      </c>
      <c r="H15" s="65">
        <v>8</v>
      </c>
      <c r="I15" s="152">
        <v>7</v>
      </c>
      <c r="J15" s="149">
        <v>15</v>
      </c>
      <c r="K15" s="65">
        <v>8</v>
      </c>
      <c r="L15" s="150">
        <v>18</v>
      </c>
      <c r="M15" s="147">
        <v>21</v>
      </c>
      <c r="N15" s="150">
        <v>18</v>
      </c>
      <c r="O15" s="65">
        <v>8</v>
      </c>
      <c r="P15" s="163" t="s">
        <v>8</v>
      </c>
      <c r="Q15" s="159">
        <v>20</v>
      </c>
      <c r="R15" s="65">
        <v>8</v>
      </c>
      <c r="S15" s="150">
        <v>24</v>
      </c>
      <c r="T15" s="147">
        <v>18</v>
      </c>
      <c r="U15" s="151">
        <v>9</v>
      </c>
      <c r="V15" s="65">
        <v>8</v>
      </c>
      <c r="W15" s="150">
        <v>13</v>
      </c>
      <c r="X15" s="149">
        <v>14</v>
      </c>
      <c r="Y15" s="104">
        <v>8</v>
      </c>
      <c r="Z15" s="17"/>
      <c r="AA15" s="128" t="s">
        <v>64</v>
      </c>
      <c r="AB15" s="30" t="s">
        <v>90</v>
      </c>
      <c r="AC15" s="30"/>
      <c r="AD15" s="33"/>
      <c r="AE15" s="33"/>
      <c r="AF15" s="33"/>
      <c r="AG15" s="33"/>
      <c r="AH15" s="33"/>
      <c r="AI15" s="33"/>
      <c r="AJ15" s="33"/>
      <c r="AK15" s="33"/>
      <c r="AL15" s="72"/>
      <c r="AM15" s="20"/>
      <c r="AN15" s="20"/>
      <c r="AO15" s="17"/>
    </row>
    <row r="16" spans="1:41" s="1" customFormat="1" x14ac:dyDescent="0.25">
      <c r="A16" s="17"/>
      <c r="B16" s="103">
        <v>9</v>
      </c>
      <c r="C16" s="156">
        <v>8</v>
      </c>
      <c r="D16" s="157">
        <v>2</v>
      </c>
      <c r="E16" s="158">
        <v>15</v>
      </c>
      <c r="F16" s="157">
        <v>8</v>
      </c>
      <c r="G16" s="159">
        <v>22</v>
      </c>
      <c r="H16" s="65">
        <v>9</v>
      </c>
      <c r="I16" s="163">
        <v>8</v>
      </c>
      <c r="J16" s="159">
        <v>16</v>
      </c>
      <c r="K16" s="65">
        <v>9</v>
      </c>
      <c r="L16" s="163">
        <v>5</v>
      </c>
      <c r="M16" s="158">
        <v>21</v>
      </c>
      <c r="N16" s="163">
        <v>15</v>
      </c>
      <c r="O16" s="65">
        <v>9</v>
      </c>
      <c r="P16" s="164" t="s">
        <v>8</v>
      </c>
      <c r="Q16" s="162">
        <v>19</v>
      </c>
      <c r="R16" s="65">
        <v>9</v>
      </c>
      <c r="S16" s="164">
        <v>22</v>
      </c>
      <c r="T16" s="157">
        <v>24</v>
      </c>
      <c r="U16" s="165">
        <v>12</v>
      </c>
      <c r="V16" s="65">
        <v>9</v>
      </c>
      <c r="W16" s="163">
        <v>7</v>
      </c>
      <c r="X16" s="159">
        <v>19</v>
      </c>
      <c r="Y16" s="104">
        <v>9</v>
      </c>
      <c r="Z16" s="17"/>
      <c r="AA16" s="128" t="s">
        <v>65</v>
      </c>
      <c r="AB16" s="30" t="s">
        <v>91</v>
      </c>
      <c r="AC16" s="30"/>
      <c r="AD16" s="33"/>
      <c r="AE16" s="33"/>
      <c r="AF16" s="33"/>
      <c r="AG16" s="33"/>
      <c r="AH16" s="33"/>
      <c r="AI16" s="33"/>
      <c r="AJ16" s="33"/>
      <c r="AK16" s="33"/>
      <c r="AL16" s="72"/>
      <c r="AM16" s="20"/>
      <c r="AN16" s="20"/>
      <c r="AO16" s="17"/>
    </row>
    <row r="17" spans="1:41" s="1" customFormat="1" ht="15.75" thickBot="1" x14ac:dyDescent="0.3">
      <c r="A17" s="17"/>
      <c r="B17" s="114"/>
      <c r="C17" s="166">
        <v>4</v>
      </c>
      <c r="D17" s="167">
        <v>19</v>
      </c>
      <c r="E17" s="168">
        <v>20</v>
      </c>
      <c r="F17" s="167">
        <v>2</v>
      </c>
      <c r="G17" s="169">
        <v>29</v>
      </c>
      <c r="H17" s="118"/>
      <c r="I17" s="170">
        <v>8</v>
      </c>
      <c r="J17" s="120">
        <v>22</v>
      </c>
      <c r="K17" s="118"/>
      <c r="L17" s="170">
        <v>17</v>
      </c>
      <c r="M17" s="168">
        <v>18</v>
      </c>
      <c r="N17" s="170">
        <v>16</v>
      </c>
      <c r="O17" s="118"/>
      <c r="P17" s="171" t="s">
        <v>8</v>
      </c>
      <c r="Q17" s="172">
        <v>23</v>
      </c>
      <c r="R17" s="118"/>
      <c r="S17" s="171">
        <v>23</v>
      </c>
      <c r="T17" s="167">
        <v>9</v>
      </c>
      <c r="U17" s="171">
        <v>10</v>
      </c>
      <c r="V17" s="118"/>
      <c r="W17" s="170">
        <v>11</v>
      </c>
      <c r="X17" s="169">
        <v>26</v>
      </c>
      <c r="Y17" s="121"/>
      <c r="Z17" s="17"/>
      <c r="AA17" s="173" t="s">
        <v>66</v>
      </c>
      <c r="AB17" s="174" t="s">
        <v>92</v>
      </c>
      <c r="AC17" s="174"/>
      <c r="AD17" s="20"/>
      <c r="AE17" s="20"/>
      <c r="AF17" s="20"/>
      <c r="AG17" s="20"/>
      <c r="AH17" s="20"/>
      <c r="AI17" s="20"/>
      <c r="AJ17" s="20"/>
      <c r="AK17" s="20"/>
      <c r="AL17" s="175"/>
      <c r="AM17" s="20"/>
      <c r="AN17" s="20"/>
      <c r="AO17" s="17"/>
    </row>
    <row r="18" spans="1:41" s="1" customFormat="1" ht="15.75" thickBot="1" x14ac:dyDescent="0.3">
      <c r="A18" s="17"/>
      <c r="B18" s="48"/>
      <c r="C18" s="17"/>
      <c r="D18" s="17"/>
      <c r="E18" s="17"/>
      <c r="F18" s="17"/>
      <c r="G18" s="17"/>
      <c r="H18" s="48"/>
      <c r="I18" s="17"/>
      <c r="J18" s="17"/>
      <c r="K18" s="48"/>
      <c r="L18" s="17"/>
      <c r="M18" s="17"/>
      <c r="N18" s="17"/>
      <c r="O18" s="48"/>
      <c r="P18" s="176"/>
      <c r="Q18" s="17"/>
      <c r="R18" s="48"/>
      <c r="S18" s="17"/>
      <c r="T18" s="17"/>
      <c r="U18" s="17"/>
      <c r="V18" s="48"/>
      <c r="W18" s="17"/>
      <c r="X18" s="17"/>
      <c r="Y18" s="48"/>
      <c r="Z18" s="17"/>
      <c r="AA18" s="177" t="s">
        <v>93</v>
      </c>
      <c r="AB18" s="28" t="s">
        <v>94</v>
      </c>
      <c r="AC18" s="28"/>
      <c r="AD18" s="29"/>
      <c r="AE18" s="29"/>
      <c r="AF18" s="29"/>
      <c r="AG18" s="29"/>
      <c r="AH18" s="29"/>
      <c r="AI18" s="29"/>
      <c r="AJ18" s="29"/>
      <c r="AK18" s="29"/>
      <c r="AL18" s="178"/>
      <c r="AM18" s="17"/>
      <c r="AN18" s="17"/>
      <c r="AO18" s="17"/>
    </row>
    <row r="19" spans="1:41" s="1" customFormat="1" ht="15.75" thickBot="1" x14ac:dyDescent="0.3">
      <c r="A19" s="17"/>
      <c r="B19" s="48"/>
      <c r="C19" s="76" t="s">
        <v>95</v>
      </c>
      <c r="D19" s="77"/>
      <c r="E19" s="77"/>
      <c r="F19" s="77"/>
      <c r="G19" s="77"/>
      <c r="H19" s="78"/>
      <c r="I19" s="77"/>
      <c r="J19" s="77"/>
      <c r="K19" s="78"/>
      <c r="L19" s="77"/>
      <c r="M19" s="77"/>
      <c r="N19" s="77"/>
      <c r="O19" s="78"/>
      <c r="P19" s="77"/>
      <c r="Q19" s="77"/>
      <c r="R19" s="78"/>
      <c r="S19" s="77"/>
      <c r="T19" s="77"/>
      <c r="U19" s="77"/>
      <c r="V19" s="78"/>
      <c r="W19" s="77"/>
      <c r="X19" s="79"/>
      <c r="Y19" s="20"/>
      <c r="Z19" s="63"/>
      <c r="AA19" s="179" t="s">
        <v>96</v>
      </c>
      <c r="AB19" s="180" t="s">
        <v>97</v>
      </c>
      <c r="AC19" s="180"/>
      <c r="AD19" s="181"/>
      <c r="AE19" s="181"/>
      <c r="AF19" s="181"/>
      <c r="AG19" s="181"/>
      <c r="AH19" s="181"/>
      <c r="AI19" s="181"/>
      <c r="AJ19" s="181"/>
      <c r="AK19" s="181"/>
      <c r="AL19" s="182"/>
      <c r="AM19" s="17"/>
      <c r="AN19" s="17"/>
      <c r="AO19" s="17"/>
    </row>
    <row r="20" spans="1:41" s="1" customFormat="1" x14ac:dyDescent="0.25">
      <c r="A20" s="17"/>
      <c r="B20" s="48"/>
      <c r="C20" s="80" t="s">
        <v>98</v>
      </c>
      <c r="D20" s="27"/>
      <c r="E20" s="27"/>
      <c r="F20" s="27"/>
      <c r="G20" s="27"/>
      <c r="H20" s="52"/>
      <c r="I20" s="27"/>
      <c r="J20" s="27"/>
      <c r="K20" s="52"/>
      <c r="L20" s="27"/>
      <c r="M20" s="27"/>
      <c r="N20" s="27"/>
      <c r="O20" s="52"/>
      <c r="P20" s="27"/>
      <c r="Q20" s="27"/>
      <c r="R20" s="52"/>
      <c r="S20" s="27"/>
      <c r="T20" s="27"/>
      <c r="U20" s="27"/>
      <c r="V20" s="52"/>
      <c r="W20" s="27"/>
      <c r="X20" s="81"/>
      <c r="Y20" s="20"/>
      <c r="Z20" s="63"/>
      <c r="AA20" s="19"/>
      <c r="AB20" s="19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</row>
    <row r="21" spans="1:41" s="1" customFormat="1" x14ac:dyDescent="0.25">
      <c r="A21" s="17"/>
      <c r="B21" s="48"/>
      <c r="C21" s="82" t="s">
        <v>99</v>
      </c>
      <c r="D21" s="20"/>
      <c r="E21" s="20"/>
      <c r="F21" s="20"/>
      <c r="G21" s="20"/>
      <c r="H21" s="48"/>
      <c r="I21" s="20"/>
      <c r="J21" s="20"/>
      <c r="K21" s="48"/>
      <c r="L21" s="20"/>
      <c r="M21" s="20"/>
      <c r="N21" s="20"/>
      <c r="O21" s="48"/>
      <c r="P21" s="20"/>
      <c r="Q21" s="20"/>
      <c r="R21" s="48"/>
      <c r="S21" s="20"/>
      <c r="T21" s="20"/>
      <c r="U21" s="20"/>
      <c r="V21" s="48"/>
      <c r="W21" s="20"/>
      <c r="X21" s="183"/>
      <c r="Y21" s="20"/>
      <c r="Z21" s="63"/>
      <c r="AA21" s="19"/>
      <c r="AB21" s="19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</row>
    <row r="22" spans="1:41" s="1" customFormat="1" x14ac:dyDescent="0.25">
      <c r="A22" s="17"/>
      <c r="B22" s="48"/>
      <c r="C22" s="80" t="s">
        <v>100</v>
      </c>
      <c r="D22" s="27"/>
      <c r="E22" s="27"/>
      <c r="F22" s="27"/>
      <c r="G22" s="27"/>
      <c r="H22" s="52"/>
      <c r="I22" s="27"/>
      <c r="J22" s="27"/>
      <c r="K22" s="52"/>
      <c r="L22" s="27"/>
      <c r="M22" s="27"/>
      <c r="N22" s="27"/>
      <c r="O22" s="52"/>
      <c r="P22" s="27"/>
      <c r="Q22" s="27"/>
      <c r="R22" s="52"/>
      <c r="S22" s="27"/>
      <c r="T22" s="27"/>
      <c r="U22" s="27"/>
      <c r="V22" s="52"/>
      <c r="W22" s="27"/>
      <c r="X22" s="81"/>
      <c r="Y22" s="20"/>
      <c r="Z22" s="63"/>
      <c r="AA22" s="19"/>
      <c r="AB22" s="19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</row>
    <row r="23" spans="1:41" s="1" customFormat="1" x14ac:dyDescent="0.25">
      <c r="A23" s="17"/>
      <c r="B23" s="48"/>
      <c r="C23" s="82" t="s">
        <v>101</v>
      </c>
      <c r="D23" s="20"/>
      <c r="E23" s="20"/>
      <c r="F23" s="20"/>
      <c r="G23" s="20"/>
      <c r="H23" s="48"/>
      <c r="I23" s="20"/>
      <c r="J23" s="20"/>
      <c r="K23" s="48"/>
      <c r="L23" s="20"/>
      <c r="M23" s="20"/>
      <c r="N23" s="20"/>
      <c r="O23" s="48"/>
      <c r="P23" s="20"/>
      <c r="Q23" s="20"/>
      <c r="R23" s="48"/>
      <c r="S23" s="20"/>
      <c r="T23" s="20"/>
      <c r="U23" s="20"/>
      <c r="V23" s="48"/>
      <c r="W23" s="20"/>
      <c r="X23" s="83"/>
      <c r="Y23" s="20"/>
      <c r="Z23" s="63"/>
      <c r="AA23" s="19"/>
      <c r="AB23" s="19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</row>
    <row r="24" spans="1:41" s="1" customFormat="1" x14ac:dyDescent="0.25">
      <c r="A24" s="17"/>
      <c r="B24" s="48"/>
      <c r="C24" s="80" t="s">
        <v>102</v>
      </c>
      <c r="D24" s="27"/>
      <c r="E24" s="27"/>
      <c r="F24" s="27"/>
      <c r="G24" s="27"/>
      <c r="H24" s="52"/>
      <c r="I24" s="27"/>
      <c r="J24" s="27"/>
      <c r="K24" s="52"/>
      <c r="L24" s="27"/>
      <c r="M24" s="27"/>
      <c r="N24" s="27"/>
      <c r="O24" s="52"/>
      <c r="P24" s="27"/>
      <c r="Q24" s="27"/>
      <c r="R24" s="52"/>
      <c r="S24" s="27"/>
      <c r="T24" s="27"/>
      <c r="U24" s="27"/>
      <c r="V24" s="52"/>
      <c r="W24" s="27"/>
      <c r="X24" s="81"/>
      <c r="Y24" s="20"/>
      <c r="Z24" s="63"/>
      <c r="AA24" s="19"/>
      <c r="AB24" s="19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</row>
    <row r="25" spans="1:41" s="1" customFormat="1" x14ac:dyDescent="0.25">
      <c r="A25" s="17"/>
      <c r="B25" s="48"/>
      <c r="C25" s="80" t="s">
        <v>42</v>
      </c>
      <c r="D25" s="27"/>
      <c r="E25" s="27"/>
      <c r="F25" s="27"/>
      <c r="G25" s="27"/>
      <c r="H25" s="52"/>
      <c r="I25" s="27"/>
      <c r="J25" s="27"/>
      <c r="K25" s="52"/>
      <c r="L25" s="27"/>
      <c r="M25" s="27"/>
      <c r="N25" s="27"/>
      <c r="O25" s="52"/>
      <c r="P25" s="27"/>
      <c r="Q25" s="27"/>
      <c r="R25" s="52"/>
      <c r="S25" s="27"/>
      <c r="T25" s="27"/>
      <c r="U25" s="27"/>
      <c r="V25" s="52"/>
      <c r="W25" s="27"/>
      <c r="X25" s="81"/>
      <c r="Y25" s="20"/>
      <c r="Z25" s="63"/>
      <c r="AA25" s="19"/>
      <c r="AB25" s="19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</row>
    <row r="26" spans="1:41" s="1" customFormat="1" ht="15.75" thickBot="1" x14ac:dyDescent="0.3">
      <c r="A26" s="17"/>
      <c r="B26" s="48"/>
      <c r="C26" s="84" t="s">
        <v>103</v>
      </c>
      <c r="D26" s="74"/>
      <c r="E26" s="74"/>
      <c r="F26" s="74"/>
      <c r="G26" s="74"/>
      <c r="H26" s="85"/>
      <c r="I26" s="74"/>
      <c r="J26" s="74"/>
      <c r="K26" s="85"/>
      <c r="L26" s="74"/>
      <c r="M26" s="74"/>
      <c r="N26" s="74"/>
      <c r="O26" s="85"/>
      <c r="P26" s="74"/>
      <c r="Q26" s="74"/>
      <c r="R26" s="85"/>
      <c r="S26" s="74"/>
      <c r="T26" s="74"/>
      <c r="U26" s="74"/>
      <c r="V26" s="85"/>
      <c r="W26" s="74"/>
      <c r="X26" s="86"/>
      <c r="Y26" s="20"/>
      <c r="Z26" s="63"/>
      <c r="AA26" s="19"/>
      <c r="AB26" s="19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</row>
    <row r="27" spans="1:41" s="1" customFormat="1" ht="15.75" thickBot="1" x14ac:dyDescent="0.3">
      <c r="A27" s="17"/>
      <c r="B27" s="48"/>
      <c r="C27" s="19"/>
      <c r="D27" s="17"/>
      <c r="E27" s="17"/>
      <c r="F27" s="17"/>
      <c r="G27" s="17"/>
      <c r="H27" s="48"/>
      <c r="I27" s="17"/>
      <c r="J27" s="17"/>
      <c r="K27" s="48"/>
      <c r="L27" s="17"/>
      <c r="M27" s="17"/>
      <c r="N27" s="17"/>
      <c r="O27" s="48"/>
      <c r="P27" s="17"/>
      <c r="Q27" s="17"/>
      <c r="R27" s="48"/>
      <c r="S27" s="17"/>
      <c r="T27" s="17"/>
      <c r="U27" s="17"/>
      <c r="V27" s="48"/>
      <c r="W27" s="17"/>
      <c r="X27" s="48"/>
      <c r="Y27" s="20"/>
      <c r="Z27" s="22"/>
      <c r="AA27" s="19"/>
      <c r="AB27" s="19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</row>
    <row r="28" spans="1:41" s="1" customFormat="1" x14ac:dyDescent="0.25">
      <c r="A28" s="17"/>
      <c r="B28" s="48"/>
      <c r="C28" s="95"/>
      <c r="D28" s="70" t="s">
        <v>45</v>
      </c>
      <c r="E28" s="70"/>
      <c r="F28" s="70"/>
      <c r="G28" s="69" t="s">
        <v>67</v>
      </c>
      <c r="H28" s="87"/>
      <c r="I28" s="70"/>
      <c r="J28" s="70"/>
      <c r="K28" s="87"/>
      <c r="L28" s="70"/>
      <c r="M28" s="70"/>
      <c r="N28" s="70"/>
      <c r="O28" s="87"/>
      <c r="P28" s="70"/>
      <c r="Q28" s="70"/>
      <c r="R28" s="87"/>
      <c r="S28" s="70"/>
      <c r="T28" s="70"/>
      <c r="U28" s="70"/>
      <c r="V28" s="87"/>
      <c r="W28" s="70"/>
      <c r="X28" s="88"/>
      <c r="Y28" s="20"/>
      <c r="Z28" s="22"/>
      <c r="AA28" s="19"/>
      <c r="AB28" s="19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</row>
    <row r="29" spans="1:41" s="1" customFormat="1" x14ac:dyDescent="0.25">
      <c r="A29" s="17"/>
      <c r="B29" s="48"/>
      <c r="C29" s="96"/>
      <c r="D29" s="29" t="s">
        <v>45</v>
      </c>
      <c r="E29" s="29"/>
      <c r="F29" s="29"/>
      <c r="G29" s="28" t="s">
        <v>68</v>
      </c>
      <c r="H29" s="51"/>
      <c r="I29" s="29"/>
      <c r="J29" s="29"/>
      <c r="K29" s="51"/>
      <c r="L29" s="29"/>
      <c r="M29" s="29"/>
      <c r="N29" s="29"/>
      <c r="O29" s="51"/>
      <c r="P29" s="29"/>
      <c r="Q29" s="29"/>
      <c r="R29" s="51"/>
      <c r="S29" s="29"/>
      <c r="T29" s="29"/>
      <c r="U29" s="29"/>
      <c r="V29" s="51"/>
      <c r="W29" s="29"/>
      <c r="X29" s="89"/>
      <c r="Y29" s="20"/>
      <c r="Z29" s="19"/>
      <c r="AA29" s="19"/>
      <c r="AB29" s="19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</row>
    <row r="30" spans="1:41" x14ac:dyDescent="0.25">
      <c r="B30" s="45"/>
      <c r="C30" s="97" t="s">
        <v>47</v>
      </c>
      <c r="D30" s="94" t="s">
        <v>45</v>
      </c>
      <c r="E30" s="94"/>
      <c r="F30" s="94"/>
      <c r="G30" s="31" t="s">
        <v>69</v>
      </c>
      <c r="H30" s="53"/>
      <c r="I30" s="32"/>
      <c r="J30" s="32"/>
      <c r="K30" s="53"/>
      <c r="L30" s="32"/>
      <c r="M30" s="32"/>
      <c r="N30" s="32"/>
      <c r="O30" s="53"/>
      <c r="P30" s="32"/>
      <c r="Q30" s="32"/>
      <c r="R30" s="53"/>
      <c r="S30" s="32"/>
      <c r="T30" s="32"/>
      <c r="U30" s="32"/>
      <c r="V30" s="53"/>
      <c r="W30" s="32"/>
      <c r="X30" s="90"/>
      <c r="Y30" s="18"/>
      <c r="Z30" s="19"/>
      <c r="AA30" s="19"/>
      <c r="AB30" s="19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</row>
    <row r="31" spans="1:41" x14ac:dyDescent="0.25">
      <c r="B31" s="45"/>
      <c r="C31" s="98"/>
      <c r="D31" s="27" t="s">
        <v>45</v>
      </c>
      <c r="E31" s="27"/>
      <c r="F31" s="27"/>
      <c r="G31" s="26" t="s">
        <v>46</v>
      </c>
      <c r="H31" s="53"/>
      <c r="I31" s="32"/>
      <c r="J31" s="32"/>
      <c r="K31" s="53"/>
      <c r="L31" s="32"/>
      <c r="M31" s="32"/>
      <c r="N31" s="32"/>
      <c r="O31" s="53"/>
      <c r="P31" s="32"/>
      <c r="Q31" s="32"/>
      <c r="R31" s="53"/>
      <c r="S31" s="32"/>
      <c r="T31" s="32"/>
      <c r="U31" s="32"/>
      <c r="V31" s="53"/>
      <c r="W31" s="32"/>
      <c r="X31" s="90"/>
      <c r="Y31" s="18"/>
      <c r="Z31" s="19"/>
      <c r="AA31" s="19"/>
      <c r="AB31" s="19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</row>
    <row r="32" spans="1:41" ht="15.75" thickBot="1" x14ac:dyDescent="0.3">
      <c r="B32" s="45"/>
      <c r="C32" s="99" t="s">
        <v>44</v>
      </c>
      <c r="D32" s="74" t="s">
        <v>45</v>
      </c>
      <c r="E32" s="74"/>
      <c r="F32" s="74"/>
      <c r="G32" s="73" t="s">
        <v>70</v>
      </c>
      <c r="H32" s="91"/>
      <c r="I32" s="92"/>
      <c r="J32" s="92"/>
      <c r="K32" s="91"/>
      <c r="L32" s="92"/>
      <c r="M32" s="92"/>
      <c r="N32" s="92"/>
      <c r="O32" s="91"/>
      <c r="P32" s="92"/>
      <c r="Q32" s="92"/>
      <c r="R32" s="91"/>
      <c r="S32" s="92"/>
      <c r="T32" s="92"/>
      <c r="U32" s="92"/>
      <c r="V32" s="91"/>
      <c r="W32" s="92"/>
      <c r="X32" s="93"/>
      <c r="Y32" s="18"/>
      <c r="Z32" s="19"/>
      <c r="AA32" s="19"/>
      <c r="AB32" s="19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</row>
    <row r="33" spans="2:40" x14ac:dyDescent="0.25">
      <c r="B33" s="45"/>
      <c r="C33" s="15"/>
      <c r="D33" s="15"/>
      <c r="E33" s="15"/>
      <c r="F33" s="15"/>
      <c r="G33" s="15"/>
      <c r="H33" s="45"/>
      <c r="I33" s="15"/>
      <c r="J33" s="15"/>
      <c r="K33" s="45"/>
      <c r="L33" s="15"/>
      <c r="M33" s="15"/>
      <c r="N33" s="15"/>
      <c r="O33" s="45"/>
      <c r="P33" s="15"/>
      <c r="Q33" s="15"/>
      <c r="R33" s="45"/>
      <c r="S33" s="15"/>
      <c r="T33" s="15"/>
      <c r="U33" s="15"/>
      <c r="V33" s="45"/>
      <c r="W33" s="15"/>
      <c r="X33" s="15"/>
      <c r="Y33" s="45"/>
      <c r="AA33" s="19"/>
      <c r="AB33" s="19"/>
      <c r="AC33" s="19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</row>
    <row r="34" spans="2:40" x14ac:dyDescent="0.25">
      <c r="B34" s="45"/>
      <c r="C34" s="15"/>
      <c r="D34" s="15"/>
      <c r="E34" s="15"/>
      <c r="F34" s="15"/>
      <c r="G34" s="15"/>
      <c r="H34" s="45"/>
      <c r="I34" s="15"/>
      <c r="J34" s="15"/>
      <c r="K34" s="45"/>
      <c r="L34" s="15"/>
      <c r="M34" s="15"/>
      <c r="N34" s="15"/>
      <c r="O34" s="45"/>
      <c r="P34" s="15"/>
      <c r="Q34" s="15"/>
      <c r="R34" s="45"/>
      <c r="S34" s="15"/>
      <c r="T34" s="15"/>
      <c r="U34" s="15"/>
      <c r="V34" s="45"/>
      <c r="W34" s="15"/>
      <c r="X34" s="15"/>
      <c r="Y34" s="45"/>
      <c r="AA34" s="19"/>
      <c r="AB34" s="19"/>
      <c r="AC34" s="19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</row>
    <row r="35" spans="2:40" x14ac:dyDescent="0.25">
      <c r="B35" s="45"/>
      <c r="C35" s="15"/>
      <c r="D35" s="15"/>
      <c r="E35" s="15"/>
      <c r="F35" s="15"/>
      <c r="G35" s="15"/>
      <c r="H35" s="45"/>
      <c r="I35" s="15"/>
      <c r="J35" s="15"/>
      <c r="K35" s="45"/>
      <c r="L35" s="15"/>
      <c r="M35" s="15"/>
      <c r="N35" s="15"/>
      <c r="O35" s="45"/>
      <c r="P35" s="15"/>
      <c r="Q35" s="15"/>
      <c r="R35" s="45"/>
      <c r="S35" s="15"/>
      <c r="T35" s="15"/>
      <c r="U35" s="15"/>
      <c r="V35" s="45"/>
      <c r="W35" s="15"/>
      <c r="X35" s="15"/>
      <c r="Y35" s="45"/>
      <c r="AA35" s="19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</row>
  </sheetData>
  <mergeCells count="7">
    <mergeCell ref="AB2:AK2"/>
    <mergeCell ref="C3:G3"/>
    <mergeCell ref="I3:J3"/>
    <mergeCell ref="L3:N3"/>
    <mergeCell ref="P3:Q3"/>
    <mergeCell ref="S3:U3"/>
    <mergeCell ref="W3:X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zoomScaleNormal="100" workbookViewId="0">
      <selection activeCell="T14" sqref="T14"/>
    </sheetView>
  </sheetViews>
  <sheetFormatPr defaultColWidth="9.140625" defaultRowHeight="12.75" customHeight="1" x14ac:dyDescent="0.25"/>
  <cols>
    <col min="1" max="16384" width="9.140625" style="123"/>
  </cols>
  <sheetData>
    <row r="2" spans="4:8" ht="12.75" customHeight="1" x14ac:dyDescent="0.25">
      <c r="D2" s="122"/>
      <c r="H2" s="122"/>
    </row>
    <row r="3" spans="4:8" ht="12.75" customHeight="1" x14ac:dyDescent="0.25">
      <c r="D3" s="122"/>
      <c r="H3" s="122"/>
    </row>
    <row r="4" spans="4:8" ht="12.75" customHeight="1" x14ac:dyDescent="0.25">
      <c r="D4" s="122"/>
      <c r="H4" s="122"/>
    </row>
    <row r="5" spans="4:8" ht="12.75" customHeight="1" x14ac:dyDescent="0.25">
      <c r="D5" s="122"/>
      <c r="H5" s="122"/>
    </row>
    <row r="6" spans="4:8" ht="12.75" customHeight="1" x14ac:dyDescent="0.25">
      <c r="D6" s="122"/>
      <c r="H6" s="122"/>
    </row>
    <row r="7" spans="4:8" ht="12.75" customHeight="1" x14ac:dyDescent="0.25">
      <c r="D7" s="122"/>
      <c r="E7" s="122"/>
      <c r="F7" s="122"/>
      <c r="G7" s="122"/>
      <c r="H7" s="122"/>
    </row>
    <row r="8" spans="4:8" ht="12.75" customHeight="1" x14ac:dyDescent="0.25">
      <c r="D8" s="122"/>
      <c r="E8" s="122"/>
      <c r="F8" s="122"/>
      <c r="G8" s="122"/>
      <c r="H8" s="122"/>
    </row>
    <row r="9" spans="4:8" ht="12.75" customHeight="1" x14ac:dyDescent="0.25">
      <c r="D9" s="122"/>
      <c r="E9" s="122"/>
      <c r="F9" s="122"/>
      <c r="G9" s="122"/>
      <c r="H9" s="122"/>
    </row>
    <row r="10" spans="4:8" ht="12.75" customHeight="1" x14ac:dyDescent="0.25">
      <c r="D10" s="122"/>
      <c r="E10" s="122"/>
      <c r="F10" s="122"/>
      <c r="G10" s="122"/>
      <c r="H10" s="122"/>
    </row>
    <row r="11" spans="4:8" ht="12.75" customHeight="1" x14ac:dyDescent="0.25">
      <c r="D11" s="122"/>
      <c r="E11" s="122"/>
      <c r="F11" s="122"/>
      <c r="G11" s="122"/>
      <c r="H11" s="122"/>
    </row>
    <row r="12" spans="4:8" ht="12.75" customHeight="1" x14ac:dyDescent="0.25">
      <c r="D12" s="122"/>
      <c r="E12" s="122"/>
      <c r="F12" s="122"/>
      <c r="G12" s="122"/>
      <c r="H12" s="122"/>
    </row>
    <row r="13" spans="4:8" ht="12.75" customHeight="1" x14ac:dyDescent="0.25">
      <c r="D13" s="122"/>
      <c r="E13" s="122"/>
      <c r="F13" s="122"/>
      <c r="G13" s="122"/>
      <c r="H13" s="122"/>
    </row>
    <row r="14" spans="4:8" ht="12.75" customHeight="1" x14ac:dyDescent="0.25">
      <c r="D14" s="122"/>
      <c r="E14" s="124"/>
      <c r="F14" s="122"/>
      <c r="G14" s="124"/>
      <c r="H14" s="122"/>
    </row>
    <row r="15" spans="4:8" ht="12.75" customHeight="1" x14ac:dyDescent="0.25">
      <c r="D15" s="122"/>
      <c r="E15" s="122"/>
      <c r="F15" s="122"/>
      <c r="G15" s="122"/>
      <c r="H15" s="122"/>
    </row>
    <row r="16" spans="4:8" ht="12.75" customHeight="1" x14ac:dyDescent="0.25">
      <c r="D16" s="122"/>
      <c r="E16" s="122"/>
      <c r="F16" s="122"/>
      <c r="G16" s="122"/>
      <c r="H16" s="122"/>
    </row>
    <row r="17" spans="1:11" ht="12.75" customHeight="1" x14ac:dyDescent="0.25">
      <c r="D17" s="122"/>
      <c r="E17" s="125"/>
      <c r="F17" s="122"/>
      <c r="G17" s="125"/>
      <c r="H17" s="122"/>
    </row>
    <row r="18" spans="1:11" ht="12.75" customHeight="1" x14ac:dyDescent="0.25">
      <c r="D18" s="122"/>
      <c r="E18" s="125"/>
      <c r="F18" s="122"/>
      <c r="G18" s="125"/>
      <c r="H18" s="122"/>
    </row>
    <row r="19" spans="1:11" ht="12.75" customHeight="1" x14ac:dyDescent="0.25">
      <c r="D19" s="122"/>
      <c r="E19" s="125"/>
      <c r="F19" s="125"/>
      <c r="G19" s="125"/>
      <c r="H19" s="122"/>
    </row>
    <row r="20" spans="1:11" ht="12.75" customHeight="1" x14ac:dyDescent="0.25">
      <c r="D20" s="122"/>
      <c r="E20" s="125"/>
      <c r="F20" s="125"/>
      <c r="G20" s="125"/>
      <c r="H20" s="122"/>
    </row>
    <row r="21" spans="1:11" ht="12.75" customHeight="1" x14ac:dyDescent="0.25">
      <c r="D21" s="122"/>
      <c r="E21" s="125"/>
      <c r="F21" s="125"/>
      <c r="G21" s="125"/>
      <c r="H21" s="122"/>
    </row>
    <row r="22" spans="1:11" ht="12.75" customHeight="1" thickBot="1" x14ac:dyDescent="0.3">
      <c r="D22" s="122"/>
      <c r="E22" s="125"/>
      <c r="F22" s="126"/>
      <c r="G22" s="125"/>
      <c r="H22" s="122"/>
    </row>
    <row r="23" spans="1:11" ht="12.75" customHeight="1" x14ac:dyDescent="0.25">
      <c r="D23" s="122"/>
      <c r="E23" s="125"/>
      <c r="F23" s="125"/>
      <c r="G23" s="125"/>
      <c r="H23" s="122"/>
    </row>
    <row r="24" spans="1:11" ht="12.75" customHeight="1" x14ac:dyDescent="0.25">
      <c r="D24" s="122"/>
      <c r="E24" s="125"/>
      <c r="F24" s="125"/>
      <c r="G24" s="125"/>
      <c r="H24" s="122"/>
    </row>
    <row r="25" spans="1:11" ht="12.75" customHeight="1" x14ac:dyDescent="0.25">
      <c r="C25" s="122"/>
      <c r="D25" s="122"/>
      <c r="E25" s="125"/>
      <c r="F25" s="125"/>
      <c r="G25" s="125"/>
      <c r="H25" s="122"/>
      <c r="I25" s="122"/>
    </row>
    <row r="26" spans="1:11" ht="12.75" customHeight="1" x14ac:dyDescent="0.25">
      <c r="C26" s="122"/>
      <c r="D26" s="122"/>
      <c r="E26" s="125"/>
      <c r="F26" s="125"/>
      <c r="G26" s="125"/>
      <c r="H26" s="122"/>
      <c r="I26" s="122"/>
    </row>
    <row r="27" spans="1:11" ht="12.75" customHeight="1" x14ac:dyDescent="0.25">
      <c r="B27" s="122"/>
      <c r="C27" s="122"/>
      <c r="D27" s="122"/>
      <c r="E27" s="122"/>
      <c r="F27" s="122"/>
      <c r="G27" s="122"/>
      <c r="H27" s="122"/>
      <c r="I27" s="122"/>
      <c r="J27" s="122"/>
    </row>
    <row r="28" spans="1:11" ht="12.75" customHeight="1" x14ac:dyDescent="0.25">
      <c r="B28" s="122"/>
      <c r="C28" s="122"/>
      <c r="D28" s="122"/>
      <c r="E28" s="122"/>
      <c r="F28" s="122"/>
      <c r="G28" s="122"/>
      <c r="H28" s="122"/>
      <c r="I28" s="122"/>
      <c r="J28" s="122"/>
    </row>
    <row r="29" spans="1:11" ht="12.75" customHeight="1" x14ac:dyDescent="0.25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spans="1:11" ht="12.75" customHeight="1" x14ac:dyDescent="0.25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spans="1:11" ht="12.75" customHeight="1" x14ac:dyDescent="0.25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spans="1:11" ht="12.75" customHeight="1" x14ac:dyDescent="0.25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spans="1:11" ht="12.75" customHeight="1" x14ac:dyDescent="0.25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spans="1:11" ht="12.75" customHeight="1" x14ac:dyDescent="0.25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spans="1:11" ht="12.75" customHeight="1" x14ac:dyDescent="0.25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spans="1:11" ht="12.75" customHeight="1" x14ac:dyDescent="0.25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spans="1:11" ht="12.75" customHeight="1" x14ac:dyDescent="0.25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spans="1:11" ht="12.75" customHeight="1" x14ac:dyDescent="0.25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Race 1</vt:lpstr>
      <vt:lpstr>Race 2</vt:lpstr>
      <vt:lpstr>Sheet2</vt:lpstr>
      <vt:lpstr>Sheet3</vt:lpstr>
      <vt:lpstr>Batman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2018-04-24T21:52:19Z</dcterms:modified>
</cp:coreProperties>
</file>